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10"/>
  </bookViews>
  <sheets>
    <sheet name="家具" sheetId="3" r:id="rId1"/>
    <sheet name="装修" sheetId="2" r:id="rId2"/>
    <sheet name="给排水" sheetId="1" r:id="rId3"/>
    <sheet name="电气" sheetId="4" r:id="rId4"/>
    <sheet name="UPS电池" sheetId="6" r:id="rId5"/>
    <sheet name="气路 " sheetId="5" r:id="rId6"/>
    <sheet name="暖通自控" sheetId="7" r:id="rId7"/>
    <sheet name="弱电" sheetId="8" r:id="rId8"/>
    <sheet name="微生物净化" sheetId="10" r:id="rId9"/>
    <sheet name="舒适空调" sheetId="11" r:id="rId10"/>
    <sheet name="办公区域" sheetId="12"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_xlnm._FilterDatabase" localSheetId="0" hidden="1">家具!$A$3:$HY$185</definedName>
    <definedName name="_xlnm._FilterDatabase" localSheetId="6" hidden="1">暖通自控!$A$3:$H$56</definedName>
    <definedName name="_xlnm._FilterDatabase" localSheetId="7" hidden="1">弱电!$A$3:$H$28</definedName>
    <definedName name="abcd">[1]Estimate!$F$123</definedName>
    <definedName name="bas_eqt">[2]Estimate!#REF!</definedName>
    <definedName name="bas_inst">[2]Estimate!#REF!</definedName>
    <definedName name="bas_total">[2]Estimate!#REF!</definedName>
    <definedName name="LOGO">'[3]#REF!'!$A$1:$I$42</definedName>
    <definedName name="___EQA1">#REF!</definedName>
    <definedName name="__EQA1">#REF!</definedName>
    <definedName name="__QU2">#REF!</definedName>
    <definedName name="☆">#REF!</definedName>
    <definedName name="aa">#REF!</definedName>
    <definedName name="aaa">#REF!</definedName>
    <definedName name="aaaa">#REF!</definedName>
    <definedName name="AcctName">#REF!</definedName>
    <definedName name="AcctPrio">#REF!</definedName>
    <definedName name="AcctPrio_Text">#REF!</definedName>
    <definedName name="ADSFASDFASDFAWERGDFGSD">#REF!</definedName>
    <definedName name="bbb">#REF!</definedName>
    <definedName name="beizhibiao">#REF!</definedName>
    <definedName name="BidClass">#REF!</definedName>
    <definedName name="BidClass_Text">#REF!</definedName>
    <definedName name="BillingFreq">#REF!</definedName>
    <definedName name="BillingTiming">#REF!</definedName>
    <definedName name="BusType">#REF!</definedName>
    <definedName name="BusType_Text">#REF!</definedName>
    <definedName name="cailiao">#REF!</definedName>
    <definedName name="carpark_eqt">#REF!</definedName>
    <definedName name="carpark_inst">#REF!</definedName>
    <definedName name="carpark_tc">#REF!</definedName>
    <definedName name="carpark_total">#REF!</definedName>
    <definedName name="ChangeBy">#REF!</definedName>
    <definedName name="ChangeDate">#REF!</definedName>
    <definedName name="CompDate">#REF!</definedName>
    <definedName name="CON">'[4]BA-Pl'!$K:$K</definedName>
    <definedName name="ContAmt">#REF!</definedName>
    <definedName name="ContWithAcct">#REF!</definedName>
    <definedName name="ContWithName">#REF!</definedName>
    <definedName name="ContWithPrio">#REF!</definedName>
    <definedName name="ContWithPrio_Text">#REF!</definedName>
    <definedName name="CONum">#REF!</definedName>
    <definedName name="CorpClient">#REF!</definedName>
    <definedName name="CorpClient_Text">#REF!</definedName>
    <definedName name="cqu">[5]点表!$J:$J</definedName>
    <definedName name="CurrencyRate">#REF!</definedName>
    <definedName name="D">[6]点表!#REF!,[6]点表!#REF!,[6]点表!$D:$D</definedName>
    <definedName name="dd">#REF!</definedName>
    <definedName name="ddd">#REF!</definedName>
    <definedName name="dddd">#REF!</definedName>
    <definedName name="ddddddd">#REF!</definedName>
    <definedName name="DFASDFA">#REF!</definedName>
    <definedName name="EngAddress">#REF!</definedName>
    <definedName name="EngCity">#REF!</definedName>
    <definedName name="EngName">#REF!</definedName>
    <definedName name="EngPostal">#REF!</definedName>
    <definedName name="EngPrio">#REF!</definedName>
    <definedName name="EngPrio_Text">#REF!</definedName>
    <definedName name="EngState">#REF!</definedName>
    <definedName name="EQ">'[4]BA-Pl'!$I:$I</definedName>
    <definedName name="EQA">[6]点表!$I:$I</definedName>
    <definedName name="EQU">[5]点表!$I:$I</definedName>
    <definedName name="EQUIPMENT">#REF!</definedName>
    <definedName name="EstCost">#REF!</definedName>
    <definedName name="fas_eqt">#REF!</definedName>
    <definedName name="fas_inst">#REF!</definedName>
    <definedName name="fas_tc">#REF!</definedName>
    <definedName name="fas_total">#REF!</definedName>
    <definedName name="finalprice">[7]Estimate!$F$123</definedName>
    <definedName name="FiscalIDNum">#REF!</definedName>
    <definedName name="FormTitle">#REF!</definedName>
    <definedName name="Freight_rate">#REF!</definedName>
    <definedName name="GMAmount">#REF!</definedName>
    <definedName name="GMPercent">#REF!</definedName>
    <definedName name="h">#REF!</definedName>
    <definedName name="Headings">[8]Headings!$A$2:$I$123</definedName>
    <definedName name="II">[6]点表!#REF!,[6]点表!#REF!,[6]点表!$I:$I</definedName>
    <definedName name="InstBillingMethod">#REF!</definedName>
    <definedName name="JJ">[6]点表!#REF!,[6]点表!#REF!,[6]点表!$J:$J</definedName>
    <definedName name="MarketType">#REF!</definedName>
    <definedName name="MarketType_Text">#REF!</definedName>
    <definedName name="OwnAcctNum">#REF!</definedName>
    <definedName name="PrimeAddress">#REF!</definedName>
    <definedName name="PrimeCity">#REF!</definedName>
    <definedName name="PrimeName">#REF!</definedName>
    <definedName name="PrimePostal">#REF!</definedName>
    <definedName name="PrimePrio">#REF!</definedName>
    <definedName name="PrimePrio_Text">#REF!</definedName>
    <definedName name="PrimeState">#REF!</definedName>
    <definedName name="PRINT_AREA_MI">#REF!</definedName>
    <definedName name="ProdCode1">#REF!</definedName>
    <definedName name="ProdCode1_Text">#REF!</definedName>
    <definedName name="ProdCode2">#REF!</definedName>
    <definedName name="ProdCode2_Text">#REF!</definedName>
    <definedName name="ProdCode3">#REF!</definedName>
    <definedName name="ProdCode3_Text">#REF!</definedName>
    <definedName name="ProdCode4">#REF!</definedName>
    <definedName name="ProdCode4_Text">#REF!</definedName>
    <definedName name="ProdCode5">#REF!</definedName>
    <definedName name="ProdCode5_Text">#REF!</definedName>
    <definedName name="ProdPct1">#REF!</definedName>
    <definedName name="ProdPct2">#REF!</definedName>
    <definedName name="ProdPct3">#REF!</definedName>
    <definedName name="ProdPct4">#REF!</definedName>
    <definedName name="ProdPct5">#REF!</definedName>
    <definedName name="ProjAddress1">#REF!</definedName>
    <definedName name="ProjAddress2">#REF!</definedName>
    <definedName name="ProjCity">#REF!</definedName>
    <definedName name="ProjCountry">#REF!</definedName>
    <definedName name="ProjCounty">#REF!</definedName>
    <definedName name="ProjName">#REF!</definedName>
    <definedName name="ProjNum">#REF!</definedName>
    <definedName name="ProjPostal">#REF!</definedName>
    <definedName name="ProjState">#REF!</definedName>
    <definedName name="PSABillingMethod">#REF!</definedName>
    <definedName name="Q">[6]点表!#REF!</definedName>
    <definedName name="qew">#REF!</definedName>
    <definedName name="QUA">'[4]BA-Pl'!$J:$J</definedName>
    <definedName name="QUAC">'[4]BA-Pl'!$L:$L</definedName>
    <definedName name="SalesMgr">#REF!</definedName>
    <definedName name="security_eqt">#REF!</definedName>
    <definedName name="security_inst">#REF!</definedName>
    <definedName name="security_tc">#REF!</definedName>
    <definedName name="security_total">#REF!</definedName>
    <definedName name="SelectedLanguage">#REF!</definedName>
    <definedName name="SiteID">#REF!</definedName>
    <definedName name="SiteType">#REF!</definedName>
    <definedName name="SmallProj">#REF!</definedName>
    <definedName name="SmallProj_Text">#REF!</definedName>
    <definedName name="SP1Branch">#REF!</definedName>
    <definedName name="SP1Credit">#REF!</definedName>
    <definedName name="SP1Name">#REF!</definedName>
    <definedName name="SP1Number">#REF!</definedName>
    <definedName name="SP2Branch">#REF!</definedName>
    <definedName name="SP2Credit">#REF!</definedName>
    <definedName name="SP2Name">#REF!</definedName>
    <definedName name="SP2Number">#REF!</definedName>
    <definedName name="SP3Branch">#REF!</definedName>
    <definedName name="SP3Credit">#REF!</definedName>
    <definedName name="SP3Name">#REF!</definedName>
    <definedName name="SP3Number">#REF!</definedName>
    <definedName name="SP4Branch">#REF!</definedName>
    <definedName name="SP4Credit">#REF!</definedName>
    <definedName name="SP4Name">#REF!</definedName>
    <definedName name="SP4Number">#REF!</definedName>
    <definedName name="SP5Branch">#REF!</definedName>
    <definedName name="SP5Credit">#REF!</definedName>
    <definedName name="SP5Name">#REF!</definedName>
    <definedName name="SP5Number">#REF!</definedName>
    <definedName name="SpecClass">#REF!</definedName>
    <definedName name="SpecClass_Text">#REF!</definedName>
    <definedName name="SpecEnv1">#REF!</definedName>
    <definedName name="SpecEnv1_Text">#REF!</definedName>
    <definedName name="SpecEnv2">#REF!</definedName>
    <definedName name="SpecEnv2_Text">#REF!</definedName>
    <definedName name="SrvcCode1">#REF!</definedName>
    <definedName name="SrvcCode1_Text">#REF!</definedName>
    <definedName name="SrvcCode2">#REF!</definedName>
    <definedName name="SrvcCode2_Text">#REF!</definedName>
    <definedName name="SrvcCode3">#REF!</definedName>
    <definedName name="SrvcCode3_Text">#REF!</definedName>
    <definedName name="SrvcCode4">#REF!</definedName>
    <definedName name="SrvcCode4_Text">#REF!</definedName>
    <definedName name="SrvcCode5">#REF!</definedName>
    <definedName name="SrvcCode5_Text">#REF!</definedName>
    <definedName name="StartDate">#REF!</definedName>
    <definedName name="subfasequip">#REF!</definedName>
    <definedName name="TierCode">#REF!</definedName>
    <definedName name="TierCode_Text">#REF!</definedName>
    <definedName name="US_rate">#REF!</definedName>
    <definedName name="Valve_selection">#REF!</definedName>
    <definedName name="xgraphic">#REF!</definedName>
    <definedName name="zikong">#REF!</definedName>
    <definedName name="zikongshuoming">#REF!</definedName>
    <definedName name="啊">#REF!</definedName>
    <definedName name="啊啊啊的">#REF!</definedName>
    <definedName name="材料配置">#REF!</definedName>
    <definedName name="材料配置表2">#REF!</definedName>
    <definedName name="参数">#REF!</definedName>
    <definedName name="的">#REF!</definedName>
    <definedName name="点对点">#REF!</definedName>
    <definedName name="顶顶顶顶">#REF!</definedName>
    <definedName name="多大">#REF!</definedName>
    <definedName name="风阀">#REF!</definedName>
    <definedName name="价格">#REF!</definedName>
    <definedName name="空调参数明细表">#REF!</definedName>
    <definedName name="控制方案">#REF!</definedName>
    <definedName name="数量">#REF!</definedName>
    <definedName name="瞳">#REF!</definedName>
    <definedName name="自留">#REF!</definedName>
    <definedName name="_______________PA7">'[9]SW-TEO'!#REF!</definedName>
    <definedName name="_____________PA8">'[9]SW-TEO'!#REF!</definedName>
    <definedName name="___________PA7">'[9]SW-TEO'!#REF!</definedName>
    <definedName name="___________PA8">'[9]SW-TEO'!#REF!</definedName>
    <definedName name="___________PD1">'[9]SW-TEO'!#REF!</definedName>
    <definedName name="___________PE12">'[9]SW-TEO'!#REF!</definedName>
    <definedName name="___________PE13">'[9]SW-TEO'!#REF!</definedName>
    <definedName name="___________PE6">'[9]SW-TEO'!#REF!</definedName>
    <definedName name="___________PE7">'[9]SW-TEO'!#REF!</definedName>
    <definedName name="___________PE8">'[9]SW-TEO'!#REF!</definedName>
    <definedName name="___________PE9">'[9]SW-TEO'!#REF!</definedName>
    <definedName name="___________PH1">'[9]SW-TEO'!#REF!</definedName>
    <definedName name="___________PI1">'[9]SW-TEO'!#REF!</definedName>
    <definedName name="___________PK1">'[9]SW-TEO'!#REF!</definedName>
    <definedName name="___________PK3">'[9]SW-TEO'!#REF!</definedName>
    <definedName name="__________PA7">'[9]SW-TEO'!#REF!</definedName>
    <definedName name="__________PA8">'[9]SW-TEO'!#REF!</definedName>
    <definedName name="__________PD1">'[9]SW-TEO'!#REF!</definedName>
    <definedName name="__________PE12">'[9]SW-TEO'!#REF!</definedName>
    <definedName name="__________PE13">'[9]SW-TEO'!#REF!</definedName>
    <definedName name="__________PE6">'[9]SW-TEO'!#REF!</definedName>
    <definedName name="__________PE7">'[9]SW-TEO'!#REF!</definedName>
    <definedName name="__________PE8">'[9]SW-TEO'!#REF!</definedName>
    <definedName name="__________PE9">'[9]SW-TEO'!#REF!</definedName>
    <definedName name="__________PH1">'[9]SW-TEO'!#REF!</definedName>
    <definedName name="__________PI1">'[9]SW-TEO'!#REF!</definedName>
    <definedName name="__________PK1">'[9]SW-TEO'!#REF!</definedName>
    <definedName name="__________PK3">'[9]SW-TEO'!#REF!</definedName>
    <definedName name="_________PA7">'[9]SW-TEO'!#REF!</definedName>
    <definedName name="_________PA8">'[9]SW-TEO'!#REF!</definedName>
    <definedName name="_________PD1">'[9]SW-TEO'!#REF!</definedName>
    <definedName name="_________PE12">'[9]SW-TEO'!#REF!</definedName>
    <definedName name="_________PE13">'[9]SW-TEO'!#REF!</definedName>
    <definedName name="_________PE6">'[9]SW-TEO'!#REF!</definedName>
    <definedName name="_________PE7">'[9]SW-TEO'!#REF!</definedName>
    <definedName name="_________PE8">'[9]SW-TEO'!#REF!</definedName>
    <definedName name="_________PE9">'[9]SW-TEO'!#REF!</definedName>
    <definedName name="_________PH1">'[9]SW-TEO'!#REF!</definedName>
    <definedName name="_________PI1">'[9]SW-TEO'!#REF!</definedName>
    <definedName name="_________PK1">'[9]SW-TEO'!#REF!</definedName>
    <definedName name="_________PK3">'[9]SW-TEO'!#REF!</definedName>
    <definedName name="_____PD1">'[9]SW-TEO'!#REF!</definedName>
    <definedName name="_____PE12">'[9]SW-TEO'!#REF!</definedName>
    <definedName name="_____PE13">'[9]SW-TEO'!#REF!</definedName>
    <definedName name="_____PE6">'[9]SW-TEO'!#REF!</definedName>
    <definedName name="_____PE7">'[9]SW-TEO'!#REF!</definedName>
    <definedName name="_____PE8">'[9]SW-TEO'!#REF!</definedName>
    <definedName name="_____PE9">'[9]SW-TEO'!#REF!</definedName>
    <definedName name="_____PH1">'[9]SW-TEO'!#REF!</definedName>
    <definedName name="_____PI1">'[9]SW-TEO'!#REF!</definedName>
    <definedName name="_____PK1">'[9]SW-TEO'!#REF!</definedName>
    <definedName name="_____PK3">'[9]SW-TEO'!#REF!</definedName>
    <definedName name="___PA7">'[9]SW-TEO'!#REF!</definedName>
    <definedName name="___PA8">'[9]SW-TEO'!#REF!</definedName>
    <definedName name="___PD1">'[9]SW-TEO'!#REF!</definedName>
    <definedName name="___PE12">'[9]SW-TEO'!#REF!</definedName>
    <definedName name="___PE13">'[9]SW-TEO'!#REF!</definedName>
    <definedName name="___PE6">'[9]SW-TEO'!#REF!</definedName>
    <definedName name="___PE7">'[9]SW-TEO'!#REF!</definedName>
    <definedName name="___PE8">'[9]SW-TEO'!#REF!</definedName>
    <definedName name="___PE9">'[9]SW-TEO'!#REF!</definedName>
    <definedName name="___PH1">'[9]SW-TEO'!#REF!</definedName>
    <definedName name="___PI1">'[9]SW-TEO'!#REF!</definedName>
    <definedName name="___PK1">'[9]SW-TEO'!#REF!</definedName>
    <definedName name="___PK3">'[9]SW-TEO'!#REF!</definedName>
    <definedName name="HWSheet">1</definedName>
    <definedName name="电气设备清单">#N/A</definedName>
    <definedName name="____EQA1">#REF!</definedName>
    <definedName name="____QU2">#REF!</definedName>
    <definedName name="________EQA1">#REF!</definedName>
    <definedName name="_____QU2">#REF!</definedName>
    <definedName name="_____EQA1">#REF!</definedName>
    <definedName name="______QU2">#REF!</definedName>
    <definedName name="______EQA1">#REF!</definedName>
    <definedName name="_______QU2">#REF!</definedName>
    <definedName name="_______EQA1">#REF!</definedName>
    <definedName name="________QU2">#REF!</definedName>
    <definedName name="_________EQA1">#REF!</definedName>
    <definedName name="_________QU2">#REF!</definedName>
    <definedName name="_EQA1">#REF!</definedName>
    <definedName name="_QU2">#REF!</definedName>
    <definedName name="abc">#REF!</definedName>
    <definedName name="abcde">#REF!</definedName>
    <definedName name="abcdef">#REF!</definedName>
    <definedName name="abcdefg">#REF!</definedName>
    <definedName name="ACON">#REF!</definedName>
    <definedName name="ACQU">#REF!</definedName>
    <definedName name="AEQ">#REF!</definedName>
    <definedName name="AQU">#REF!</definedName>
    <definedName name="B">#REF!</definedName>
    <definedName name="contr">#REF!</definedName>
    <definedName name="controller">#REF!</definedName>
    <definedName name="C数量">#REF!</definedName>
    <definedName name="C型号">#REF!</definedName>
    <definedName name="DDC">#REF!</definedName>
    <definedName name="DDC数量">#REF!</definedName>
    <definedName name="DFDF">#REF!</definedName>
    <definedName name="dffgf">#REF!</definedName>
    <definedName name="dfgdfgd">#REF!</definedName>
    <definedName name="dfgfggf">#REF!</definedName>
    <definedName name="DGSDFGSDFG">#REF!</definedName>
    <definedName name="DRG">#REF!</definedName>
    <definedName name="DUYU">#REF!</definedName>
    <definedName name="EQAG">#REF!</definedName>
    <definedName name="EQUI">#REF!</definedName>
    <definedName name="ewfsdf">#REF!</definedName>
    <definedName name="E数量">#REF!</definedName>
    <definedName name="F">#REF!</definedName>
    <definedName name="fgdfgfg">#REF!</definedName>
    <definedName name="gdf">#REF!</definedName>
    <definedName name="GDFGHS">#REF!</definedName>
    <definedName name="GHG">#REF!</definedName>
    <definedName name="GYDTYET">#REF!</definedName>
    <definedName name="OCON">#REF!</definedName>
    <definedName name="OCQU">#REF!</definedName>
    <definedName name="OEQ">#REF!</definedName>
    <definedName name="OQU">#REF!</definedName>
    <definedName name="qu">#REF!</definedName>
    <definedName name="quan">#REF!</definedName>
    <definedName name="QUJ">#REF!</definedName>
    <definedName name="QUU">#REF!</definedName>
    <definedName name="rgrttr">#REF!</definedName>
    <definedName name="rhrhhh">#REF!</definedName>
    <definedName name="RTTHRTRTRTGRT">#REF!</definedName>
    <definedName name="SDFS">#REF!</definedName>
    <definedName name="sdfsdfsd">#REF!</definedName>
    <definedName name="SDFSDFSDSDSDFASDFASDFAS">#REF!</definedName>
    <definedName name="SENSER">#REF!</definedName>
    <definedName name="SENSER数量">#REF!</definedName>
    <definedName name="SRERR">#REF!</definedName>
    <definedName name="werqwerqw">#REF!</definedName>
    <definedName name="报价">#REF!</definedName>
    <definedName name="设备型号">#REF!</definedName>
    <definedName name="说明">#REF!</definedName>
    <definedName name="型号">#REF!</definedName>
    <definedName name="__________EQA1">#REF!</definedName>
    <definedName name="__________QU2">#REF!</definedName>
    <definedName name="________PA7">'[10]SW-TEO'!#REF!</definedName>
    <definedName name="________PA8">'[10]SW-TEO'!#REF!</definedName>
    <definedName name="________PD1">'[10]SW-TEO'!#REF!</definedName>
    <definedName name="________PE12">'[10]SW-TEO'!#REF!</definedName>
    <definedName name="________PE13">'[10]SW-TEO'!#REF!</definedName>
    <definedName name="________PE6">'[10]SW-TEO'!#REF!</definedName>
    <definedName name="________PE7">'[10]SW-TEO'!#REF!</definedName>
    <definedName name="________PE8">'[10]SW-TEO'!#REF!</definedName>
    <definedName name="________PE9">'[10]SW-TEO'!#REF!</definedName>
    <definedName name="________PH1">'[10]SW-TEO'!#REF!</definedName>
    <definedName name="________PI1">'[10]SW-TEO'!#REF!</definedName>
    <definedName name="________PK1">'[10]SW-TEO'!#REF!</definedName>
    <definedName name="________PK3">'[10]SW-TEO'!#REF!</definedName>
    <definedName name="____PA7">'[10]SW-TEO'!#REF!</definedName>
    <definedName name="____PA8">'[10]SW-TEO'!#REF!</definedName>
    <definedName name="____PD1">'[10]SW-TEO'!#REF!</definedName>
    <definedName name="____PE12">'[10]SW-TEO'!#REF!</definedName>
    <definedName name="____PE13">'[10]SW-TEO'!#REF!</definedName>
    <definedName name="____PE6">'[10]SW-TEO'!#REF!</definedName>
    <definedName name="____PE7">'[10]SW-TEO'!#REF!</definedName>
    <definedName name="____PE8">'[10]SW-TEO'!#REF!</definedName>
    <definedName name="____PE9">'[10]SW-TEO'!#REF!</definedName>
    <definedName name="____PH1">'[10]SW-TEO'!#REF!</definedName>
    <definedName name="____PI1">'[10]SW-TEO'!#REF!</definedName>
    <definedName name="____PK1">'[10]SW-TEO'!#REF!</definedName>
    <definedName name="____PK3">'[10]SW-TEO'!#REF!</definedName>
    <definedName name="__PA7">'[10]SW-TEO'!#REF!</definedName>
    <definedName name="__PA8">'[10]SW-TEO'!#REF!</definedName>
    <definedName name="__PD1">'[10]SW-TEO'!#REF!</definedName>
    <definedName name="__PE12">'[10]SW-TEO'!#REF!</definedName>
    <definedName name="__PE13">'[10]SW-TEO'!#REF!</definedName>
    <definedName name="__PE6">'[10]SW-TEO'!#REF!</definedName>
    <definedName name="__PE7">'[10]SW-TEO'!#REF!</definedName>
    <definedName name="__PE8">'[10]SW-TEO'!#REF!</definedName>
    <definedName name="__PE9">'[10]SW-TEO'!#REF!</definedName>
    <definedName name="__PH1">'[10]SW-TEO'!#REF!</definedName>
    <definedName name="__PI1">'[10]SW-TEO'!#REF!</definedName>
    <definedName name="__PK1">'[10]SW-TEO'!#REF!</definedName>
    <definedName name="__PK3">'[10]SW-TEO'!#REF!</definedName>
    <definedName name="_Fill" hidden="1">[11]eqpmad2!#REF!</definedName>
    <definedName name="_PA7">'[10]SW-TEO'!#REF!</definedName>
    <definedName name="_PA8">'[10]SW-TEO'!#REF!</definedName>
    <definedName name="_PD1">'[10]SW-TEO'!#REF!</definedName>
    <definedName name="_PE12">'[10]SW-TEO'!#REF!</definedName>
    <definedName name="_PE13">'[10]SW-TEO'!#REF!</definedName>
    <definedName name="_PE6">'[10]SW-TEO'!#REF!</definedName>
    <definedName name="_PE7">'[10]SW-TEO'!#REF!</definedName>
    <definedName name="_PE8">'[10]SW-TEO'!#REF!</definedName>
    <definedName name="_PE9">'[10]SW-TEO'!#REF!</definedName>
    <definedName name="_PH1">'[10]SW-TEO'!#REF!</definedName>
    <definedName name="_PI1">'[10]SW-TEO'!#REF!</definedName>
    <definedName name="_PK1">'[10]SW-TEO'!#REF!</definedName>
    <definedName name="_PK3">'[10]SW-TEO'!#REF!</definedName>
    <definedName name="aiu_bottom">'[12]Financ. Overview'!#REF!</definedName>
    <definedName name="dw">[13]单位库!#REF!</definedName>
    <definedName name="FRC">[14]Main!$C$9</definedName>
    <definedName name="hostfee">'[12]Financ. Overview'!$H$12</definedName>
    <definedName name="hraiu_bottom">'[12]Financ. Overview'!#REF!</definedName>
    <definedName name="hvac">'[12]Financ. Overview'!#REF!</definedName>
    <definedName name="OS">[15]Open!#REF!</definedName>
    <definedName name="pr_toolbox">[12]Toolbox!$A$3:$I$80</definedName>
    <definedName name="s_c_list">[16]Toolbox!$A$7:$H$969</definedName>
    <definedName name="S4二期">'[10]SW-TEO'!#REF!</definedName>
    <definedName name="SCG">'[17]G.1R-Shou COP Gf'!#REF!</definedName>
    <definedName name="sdlfee">'[12]Financ. Overview'!$H$13</definedName>
    <definedName name="solar_ratio">'[18]POWER ASSUMPTIONS'!$H$7</definedName>
    <definedName name="ss7fee">'[12]Financ. Overview'!$H$18</definedName>
    <definedName name="subsfee">'[12]Financ. Overview'!$H$14</definedName>
    <definedName name="toolbox">[19]Toolbox!$C$5:$T$1578</definedName>
    <definedName name="V5.1Fee">'[12]Financ. Overview'!$H$15</definedName>
    <definedName name="x">EVALUATE(SUBSTITUTE(SUBSTITUTE([20]计算表!$H1,"[","*ISTEXT(""["),"]","]"")"))</definedName>
    <definedName name="xs">IF(#REF!="","",[21]计算稿!X)</definedName>
    <definedName name="Z32_Cost_red">'[12]Financ. Overview'!#REF!</definedName>
    <definedName name="序号">IF([22]汇总表!$B1="","",COUNTA([22]汇总表!$B1:$B$14))</definedName>
    <definedName name="_">'[23]#REF!'!$N$5</definedName>
    <definedName name="xm">[24]常用项目!$A:$A</definedName>
    <definedName name="___EQA1" localSheetId="0">#REF!</definedName>
    <definedName name="__EQA1" localSheetId="0">#REF!</definedName>
    <definedName name="__QU2" localSheetId="0">#REF!</definedName>
    <definedName name="☆" localSheetId="0">#REF!</definedName>
    <definedName name="aa" localSheetId="0">#REF!</definedName>
    <definedName name="aaa" localSheetId="0">#REF!</definedName>
    <definedName name="aaaa" localSheetId="0">#REF!</definedName>
    <definedName name="AcctName" localSheetId="0">#REF!</definedName>
    <definedName name="AcctPrio" localSheetId="0">#REF!</definedName>
    <definedName name="AcctPrio_Text" localSheetId="0">#REF!</definedName>
    <definedName name="ADSFASDFASDFAWERGDFGSD" localSheetId="0">#REF!</definedName>
    <definedName name="bbb" localSheetId="0">#REF!</definedName>
    <definedName name="beizhibiao" localSheetId="0">#REF!</definedName>
    <definedName name="BidClass" localSheetId="0">#REF!</definedName>
    <definedName name="BidClass_Text" localSheetId="0">#REF!</definedName>
    <definedName name="BillingFreq" localSheetId="0">#REF!</definedName>
    <definedName name="BillingTiming" localSheetId="0">#REF!</definedName>
    <definedName name="BusType" localSheetId="0">#REF!</definedName>
    <definedName name="BusType_Text" localSheetId="0">#REF!</definedName>
    <definedName name="cailiao" localSheetId="0">#REF!</definedName>
    <definedName name="carpark_eqt" localSheetId="0">#REF!</definedName>
    <definedName name="carpark_inst" localSheetId="0">#REF!</definedName>
    <definedName name="carpark_tc" localSheetId="0">#REF!</definedName>
    <definedName name="carpark_total" localSheetId="0">#REF!</definedName>
    <definedName name="ChangeBy" localSheetId="0">#REF!</definedName>
    <definedName name="ChangeDate" localSheetId="0">#REF!</definedName>
    <definedName name="CompDate" localSheetId="0">#REF!</definedName>
    <definedName name="ContAmt" localSheetId="0">#REF!</definedName>
    <definedName name="ContWithAcct" localSheetId="0">#REF!</definedName>
    <definedName name="ContWithName" localSheetId="0">#REF!</definedName>
    <definedName name="ContWithPrio" localSheetId="0">#REF!</definedName>
    <definedName name="ContWithPrio_Text" localSheetId="0">#REF!</definedName>
    <definedName name="CONum" localSheetId="0">#REF!</definedName>
    <definedName name="CorpClient" localSheetId="0">#REF!</definedName>
    <definedName name="CorpClient_Text" localSheetId="0">#REF!</definedName>
    <definedName name="CurrencyRate" localSheetId="0">#REF!</definedName>
    <definedName name="dd" localSheetId="0">#REF!</definedName>
    <definedName name="ddd" localSheetId="0">#REF!</definedName>
    <definedName name="dddd" localSheetId="0">#REF!</definedName>
    <definedName name="ddddddd" localSheetId="0">#REF!</definedName>
    <definedName name="DFASDFA" localSheetId="0">#REF!</definedName>
    <definedName name="EngAddress" localSheetId="0">#REF!</definedName>
    <definedName name="EngCity" localSheetId="0">#REF!</definedName>
    <definedName name="EngName" localSheetId="0">#REF!</definedName>
    <definedName name="EngPostal" localSheetId="0">#REF!</definedName>
    <definedName name="EngPrio" localSheetId="0">#REF!</definedName>
    <definedName name="EngPrio_Text" localSheetId="0">#REF!</definedName>
    <definedName name="EngState" localSheetId="0">#REF!</definedName>
    <definedName name="EQUIPMENT" localSheetId="0">#REF!</definedName>
    <definedName name="EstCost" localSheetId="0">#REF!</definedName>
    <definedName name="fas_eqt" localSheetId="0">#REF!</definedName>
    <definedName name="fas_inst" localSheetId="0">#REF!</definedName>
    <definedName name="fas_tc" localSheetId="0">#REF!</definedName>
    <definedName name="fas_total" localSheetId="0">#REF!</definedName>
    <definedName name="FiscalIDNum" localSheetId="0">#REF!</definedName>
    <definedName name="FormTitle" localSheetId="0">#REF!</definedName>
    <definedName name="Freight_rate" localSheetId="0">#REF!</definedName>
    <definedName name="GMAmount" localSheetId="0">#REF!</definedName>
    <definedName name="GMPercent" localSheetId="0">#REF!</definedName>
    <definedName name="h" localSheetId="0">#REF!</definedName>
    <definedName name="InstBillingMethod" localSheetId="0">#REF!</definedName>
    <definedName name="MarketType" localSheetId="0">#REF!</definedName>
    <definedName name="MarketType_Text" localSheetId="0">#REF!</definedName>
    <definedName name="OwnAcctNum" localSheetId="0">#REF!</definedName>
    <definedName name="PrimeAddress" localSheetId="0">#REF!</definedName>
    <definedName name="PrimeCity" localSheetId="0">#REF!</definedName>
    <definedName name="PrimeName" localSheetId="0">#REF!</definedName>
    <definedName name="PrimePostal" localSheetId="0">#REF!</definedName>
    <definedName name="PrimePrio" localSheetId="0">#REF!</definedName>
    <definedName name="PrimePrio_Text" localSheetId="0">#REF!</definedName>
    <definedName name="PrimeState" localSheetId="0">#REF!</definedName>
    <definedName name="PRINT_AREA_MI" localSheetId="0">#REF!</definedName>
    <definedName name="ProdCode1" localSheetId="0">#REF!</definedName>
    <definedName name="ProdCode1_Text" localSheetId="0">#REF!</definedName>
    <definedName name="ProdCode2" localSheetId="0">#REF!</definedName>
    <definedName name="ProdCode2_Text" localSheetId="0">#REF!</definedName>
    <definedName name="ProdCode3" localSheetId="0">#REF!</definedName>
    <definedName name="ProdCode3_Text" localSheetId="0">#REF!</definedName>
    <definedName name="ProdCode4" localSheetId="0">#REF!</definedName>
    <definedName name="ProdCode4_Text" localSheetId="0">#REF!</definedName>
    <definedName name="ProdCode5" localSheetId="0">#REF!</definedName>
    <definedName name="ProdCode5_Text" localSheetId="0">#REF!</definedName>
    <definedName name="ProdPct1" localSheetId="0">#REF!</definedName>
    <definedName name="ProdPct2" localSheetId="0">#REF!</definedName>
    <definedName name="ProdPct3" localSheetId="0">#REF!</definedName>
    <definedName name="ProdPct4" localSheetId="0">#REF!</definedName>
    <definedName name="ProdPct5" localSheetId="0">#REF!</definedName>
    <definedName name="ProjAddress1" localSheetId="0">#REF!</definedName>
    <definedName name="ProjAddress2" localSheetId="0">#REF!</definedName>
    <definedName name="ProjCity" localSheetId="0">#REF!</definedName>
    <definedName name="ProjCountry" localSheetId="0">#REF!</definedName>
    <definedName name="ProjCounty" localSheetId="0">#REF!</definedName>
    <definedName name="ProjName" localSheetId="0">#REF!</definedName>
    <definedName name="ProjNum" localSheetId="0">#REF!</definedName>
    <definedName name="ProjPostal" localSheetId="0">#REF!</definedName>
    <definedName name="ProjState" localSheetId="0">#REF!</definedName>
    <definedName name="PSABillingMethod" localSheetId="0">#REF!</definedName>
    <definedName name="qew" localSheetId="0">#REF!</definedName>
    <definedName name="SalesMgr" localSheetId="0">#REF!</definedName>
    <definedName name="security_eqt" localSheetId="0">#REF!</definedName>
    <definedName name="security_inst" localSheetId="0">#REF!</definedName>
    <definedName name="security_tc" localSheetId="0">#REF!</definedName>
    <definedName name="security_total" localSheetId="0">#REF!</definedName>
    <definedName name="SelectedLanguage" localSheetId="0">#REF!</definedName>
    <definedName name="SiteID" localSheetId="0">#REF!</definedName>
    <definedName name="SiteType" localSheetId="0">#REF!</definedName>
    <definedName name="SmallProj" localSheetId="0">#REF!</definedName>
    <definedName name="SmallProj_Text" localSheetId="0">#REF!</definedName>
    <definedName name="SP1Branch" localSheetId="0">#REF!</definedName>
    <definedName name="SP1Credit" localSheetId="0">#REF!</definedName>
    <definedName name="SP1Name" localSheetId="0">#REF!</definedName>
    <definedName name="SP1Number" localSheetId="0">#REF!</definedName>
    <definedName name="SP2Branch" localSheetId="0">#REF!</definedName>
    <definedName name="SP2Credit" localSheetId="0">#REF!</definedName>
    <definedName name="SP2Name" localSheetId="0">#REF!</definedName>
    <definedName name="SP2Number" localSheetId="0">#REF!</definedName>
    <definedName name="SP3Branch" localSheetId="0">#REF!</definedName>
    <definedName name="SP3Credit" localSheetId="0">#REF!</definedName>
    <definedName name="SP3Name" localSheetId="0">#REF!</definedName>
    <definedName name="SP3Number" localSheetId="0">#REF!</definedName>
    <definedName name="SP4Branch" localSheetId="0">#REF!</definedName>
    <definedName name="SP4Credit" localSheetId="0">#REF!</definedName>
    <definedName name="SP4Name" localSheetId="0">#REF!</definedName>
    <definedName name="SP4Number" localSheetId="0">#REF!</definedName>
    <definedName name="SP5Branch" localSheetId="0">#REF!</definedName>
    <definedName name="SP5Credit" localSheetId="0">#REF!</definedName>
    <definedName name="SP5Name" localSheetId="0">#REF!</definedName>
    <definedName name="SP5Number" localSheetId="0">#REF!</definedName>
    <definedName name="SpecClass" localSheetId="0">#REF!</definedName>
    <definedName name="SpecClass_Text" localSheetId="0">#REF!</definedName>
    <definedName name="SpecEnv1" localSheetId="0">#REF!</definedName>
    <definedName name="SpecEnv1_Text" localSheetId="0">#REF!</definedName>
    <definedName name="SpecEnv2" localSheetId="0">#REF!</definedName>
    <definedName name="SpecEnv2_Text" localSheetId="0">#REF!</definedName>
    <definedName name="SrvcCode1" localSheetId="0">#REF!</definedName>
    <definedName name="SrvcCode1_Text" localSheetId="0">#REF!</definedName>
    <definedName name="SrvcCode2" localSheetId="0">#REF!</definedName>
    <definedName name="SrvcCode2_Text" localSheetId="0">#REF!</definedName>
    <definedName name="SrvcCode3" localSheetId="0">#REF!</definedName>
    <definedName name="SrvcCode3_Text" localSheetId="0">#REF!</definedName>
    <definedName name="SrvcCode4" localSheetId="0">#REF!</definedName>
    <definedName name="SrvcCode4_Text" localSheetId="0">#REF!</definedName>
    <definedName name="SrvcCode5" localSheetId="0">#REF!</definedName>
    <definedName name="SrvcCode5_Text" localSheetId="0">#REF!</definedName>
    <definedName name="StartDate" localSheetId="0">#REF!</definedName>
    <definedName name="subfasequip" localSheetId="0">#REF!</definedName>
    <definedName name="TierCode" localSheetId="0">#REF!</definedName>
    <definedName name="TierCode_Text" localSheetId="0">#REF!</definedName>
    <definedName name="US_rate" localSheetId="0">#REF!</definedName>
    <definedName name="Valve_selection" localSheetId="0">#REF!</definedName>
    <definedName name="xgraphic" localSheetId="0">#REF!</definedName>
    <definedName name="zikong" localSheetId="0">#REF!</definedName>
    <definedName name="zikongshuoming" localSheetId="0">#REF!</definedName>
    <definedName name="啊" localSheetId="0">#REF!</definedName>
    <definedName name="啊啊啊的" localSheetId="0">#REF!</definedName>
    <definedName name="材料配置" localSheetId="0">#REF!</definedName>
    <definedName name="材料配置表2" localSheetId="0">#REF!</definedName>
    <definedName name="参数" localSheetId="0">#REF!</definedName>
    <definedName name="的" localSheetId="0">#REF!</definedName>
    <definedName name="点对点" localSheetId="0">#REF!</definedName>
    <definedName name="顶顶顶顶" localSheetId="0">#REF!</definedName>
    <definedName name="多大" localSheetId="0">#REF!</definedName>
    <definedName name="风阀" localSheetId="0">#REF!</definedName>
    <definedName name="价格" localSheetId="0">#REF!</definedName>
    <definedName name="空调参数明细表" localSheetId="0">#REF!</definedName>
    <definedName name="控制方案" localSheetId="0">#REF!</definedName>
    <definedName name="数量" localSheetId="0">#REF!</definedName>
    <definedName name="瞳" localSheetId="0">#REF!</definedName>
    <definedName name="自留" localSheetId="0">#REF!</definedName>
    <definedName name="____EQA1" localSheetId="0">#REF!</definedName>
    <definedName name="____QU2" localSheetId="0">#REF!</definedName>
    <definedName name="________EQA1" localSheetId="0">#REF!</definedName>
    <definedName name="_____QU2" localSheetId="0">#REF!</definedName>
    <definedName name="_____EQA1" localSheetId="0">#REF!</definedName>
    <definedName name="______QU2" localSheetId="0">#REF!</definedName>
    <definedName name="______EQA1" localSheetId="0">#REF!</definedName>
    <definedName name="_______QU2" localSheetId="0">#REF!</definedName>
    <definedName name="_______EQA1" localSheetId="0">#REF!</definedName>
    <definedName name="________QU2" localSheetId="0">#REF!</definedName>
    <definedName name="_________EQA1" localSheetId="0">#REF!</definedName>
    <definedName name="_________QU2" localSheetId="0">#REF!</definedName>
    <definedName name="_EQA1" localSheetId="0">#REF!</definedName>
    <definedName name="_QU2" localSheetId="0">#REF!</definedName>
    <definedName name="abc" localSheetId="0">#REF!</definedName>
    <definedName name="abcde" localSheetId="0">#REF!</definedName>
    <definedName name="abcdef" localSheetId="0">#REF!</definedName>
    <definedName name="abcdefg" localSheetId="0">#REF!</definedName>
    <definedName name="ACON" localSheetId="0">#REF!</definedName>
    <definedName name="ACQU" localSheetId="0">#REF!</definedName>
    <definedName name="AEQ" localSheetId="0">#REF!</definedName>
    <definedName name="AQU" localSheetId="0">#REF!</definedName>
    <definedName name="B" localSheetId="0">#REF!</definedName>
    <definedName name="contr" localSheetId="0">#REF!</definedName>
    <definedName name="controller" localSheetId="0">#REF!</definedName>
    <definedName name="C数量" localSheetId="0">#REF!</definedName>
    <definedName name="C型号" localSheetId="0">#REF!</definedName>
    <definedName name="DDC" localSheetId="0">#REF!</definedName>
    <definedName name="DDC数量" localSheetId="0">#REF!</definedName>
    <definedName name="DFDF" localSheetId="0">#REF!</definedName>
    <definedName name="dffgf" localSheetId="0">#REF!</definedName>
    <definedName name="dfgdfgd" localSheetId="0">#REF!</definedName>
    <definedName name="dfgfggf" localSheetId="0">#REF!</definedName>
    <definedName name="DGSDFGSDFG" localSheetId="0">#REF!</definedName>
    <definedName name="DRG" localSheetId="0">#REF!</definedName>
    <definedName name="DUYU" localSheetId="0">#REF!</definedName>
    <definedName name="EQAG" localSheetId="0">#REF!</definedName>
    <definedName name="EQUI" localSheetId="0">#REF!</definedName>
    <definedName name="ewfsdf" localSheetId="0">#REF!</definedName>
    <definedName name="E数量" localSheetId="0">#REF!</definedName>
    <definedName name="F" localSheetId="0">#REF!</definedName>
    <definedName name="fgdfgfg" localSheetId="0">#REF!</definedName>
    <definedName name="gdf" localSheetId="0">#REF!</definedName>
    <definedName name="GDFGHS" localSheetId="0">#REF!</definedName>
    <definedName name="GHG" localSheetId="0">#REF!</definedName>
    <definedName name="GYDTYET" localSheetId="0">#REF!</definedName>
    <definedName name="OCON" localSheetId="0">#REF!</definedName>
    <definedName name="OCQU" localSheetId="0">#REF!</definedName>
    <definedName name="OEQ" localSheetId="0">#REF!</definedName>
    <definedName name="OQU" localSheetId="0">#REF!</definedName>
    <definedName name="qu" localSheetId="0">#REF!</definedName>
    <definedName name="quan" localSheetId="0">#REF!</definedName>
    <definedName name="QUJ" localSheetId="0">#REF!</definedName>
    <definedName name="QUU" localSheetId="0">#REF!</definedName>
    <definedName name="rgrttr" localSheetId="0">#REF!</definedName>
    <definedName name="rhrhhh" localSheetId="0">#REF!</definedName>
    <definedName name="RTTHRTRTRTGRT" localSheetId="0">#REF!</definedName>
    <definedName name="SDFS" localSheetId="0">#REF!</definedName>
    <definedName name="sdfsdfsd" localSheetId="0">#REF!</definedName>
    <definedName name="SDFSDFSDSDSDFASDFASDFAS" localSheetId="0">#REF!</definedName>
    <definedName name="SENSER" localSheetId="0">#REF!</definedName>
    <definedName name="SENSER数量" localSheetId="0">#REF!</definedName>
    <definedName name="SRERR" localSheetId="0">#REF!</definedName>
    <definedName name="werqwerqw" localSheetId="0">#REF!</definedName>
    <definedName name="报价" localSheetId="0">#REF!</definedName>
    <definedName name="设备型号" localSheetId="0">#REF!</definedName>
    <definedName name="说明" localSheetId="0">#REF!</definedName>
    <definedName name="型号" localSheetId="0">#REF!</definedName>
    <definedName name="__________EQA1" localSheetId="0">#REF!</definedName>
    <definedName name="__________QU2" localSheetId="0">#REF!</definedName>
    <definedName name="_xlnm.Print_Area" localSheetId="0">家具!$A$1:$H$186</definedName>
    <definedName name="_xlnm.Print_Titles" localSheetId="0">家具!$1:$3</definedName>
    <definedName name="_EQA1" localSheetId="5">#REF!</definedName>
    <definedName name="_QU2" localSheetId="5">#REF!</definedName>
    <definedName name="abc" localSheetId="5">#REF!</definedName>
    <definedName name="abcde" localSheetId="5">#REF!</definedName>
    <definedName name="abcdef" localSheetId="5">#REF!</definedName>
    <definedName name="abcdefg" localSheetId="5">#REF!</definedName>
    <definedName name="ACON" localSheetId="5">#REF!</definedName>
    <definedName name="ACQU" localSheetId="5">#REF!</definedName>
    <definedName name="AEQ" localSheetId="5">#REF!</definedName>
    <definedName name="AQU" localSheetId="5">#REF!</definedName>
    <definedName name="B" localSheetId="5">#REF!</definedName>
    <definedName name="contr" localSheetId="5">#REF!</definedName>
    <definedName name="controller" localSheetId="5">#REF!</definedName>
    <definedName name="C数量" localSheetId="5">#REF!</definedName>
    <definedName name="C型号" localSheetId="5">#REF!</definedName>
    <definedName name="DDC" localSheetId="5">#REF!</definedName>
    <definedName name="DDC数量" localSheetId="5">#REF!</definedName>
    <definedName name="DFDF" localSheetId="5">#REF!</definedName>
    <definedName name="dffgf" localSheetId="5">#REF!</definedName>
    <definedName name="dfgdfgd" localSheetId="5">#REF!</definedName>
    <definedName name="dfgfggf" localSheetId="5">#REF!</definedName>
    <definedName name="DGSDFGSDFG" localSheetId="5">#REF!</definedName>
    <definedName name="DRG" localSheetId="5">#REF!</definedName>
    <definedName name="DUYU" localSheetId="5">#REF!</definedName>
    <definedName name="EQAG" localSheetId="5">#REF!</definedName>
    <definedName name="EQUI" localSheetId="5">#REF!</definedName>
    <definedName name="ewfsdf" localSheetId="5">#REF!</definedName>
    <definedName name="E数量" localSheetId="5">#REF!</definedName>
    <definedName name="F" localSheetId="5">#REF!</definedName>
    <definedName name="fgdfgfg" localSheetId="5">#REF!</definedName>
    <definedName name="gdf" localSheetId="5">#REF!</definedName>
    <definedName name="GDFGHS" localSheetId="5">#REF!</definedName>
    <definedName name="GHG" localSheetId="5">#REF!</definedName>
    <definedName name="GYDTYET" localSheetId="5">#REF!</definedName>
    <definedName name="OCON" localSheetId="5">#REF!</definedName>
    <definedName name="OCQU" localSheetId="5">#REF!</definedName>
    <definedName name="OEQ" localSheetId="5">#REF!</definedName>
    <definedName name="OQU" localSheetId="5">#REF!</definedName>
    <definedName name="qu" localSheetId="5">#REF!</definedName>
    <definedName name="quan" localSheetId="5">#REF!</definedName>
    <definedName name="QUJ" localSheetId="5">#REF!</definedName>
    <definedName name="QUU" localSheetId="5">#REF!</definedName>
    <definedName name="rgrttr" localSheetId="5">#REF!</definedName>
    <definedName name="rhrhhh" localSheetId="5">#REF!</definedName>
    <definedName name="RTTHRTRTRTGRT" localSheetId="5">#REF!</definedName>
    <definedName name="SDFS" localSheetId="5">#REF!</definedName>
    <definedName name="sdfsdfsd" localSheetId="5">#REF!</definedName>
    <definedName name="SDFSDFSDSDSDFASDFASDFAS" localSheetId="5">#REF!</definedName>
    <definedName name="SENSER" localSheetId="5">#REF!</definedName>
    <definedName name="SENSER数量" localSheetId="5">#REF!</definedName>
    <definedName name="SRERR" localSheetId="5">#REF!</definedName>
    <definedName name="werqwerqw" localSheetId="5">#REF!</definedName>
    <definedName name="报价" localSheetId="5">#REF!</definedName>
    <definedName name="设备型号" localSheetId="5">#REF!</definedName>
    <definedName name="说明" localSheetId="5">#REF!</definedName>
    <definedName name="型号" localSheetId="5">#REF!</definedName>
    <definedName name="___EQA1" localSheetId="6">#REF!</definedName>
    <definedName name="__EQA1" localSheetId="6">#REF!</definedName>
    <definedName name="__QU2" localSheetId="6">#REF!</definedName>
    <definedName name="☆" localSheetId="6">#REF!</definedName>
    <definedName name="aa" localSheetId="6">#REF!</definedName>
    <definedName name="aaa" localSheetId="6">#REF!</definedName>
    <definedName name="aaaa" localSheetId="6">#REF!</definedName>
    <definedName name="AcctName" localSheetId="6">#REF!</definedName>
    <definedName name="AcctPrio" localSheetId="6">#REF!</definedName>
    <definedName name="AcctPrio_Text" localSheetId="6">#REF!</definedName>
    <definedName name="ADSFASDFASDFAWERGDFGSD" localSheetId="6">#REF!</definedName>
    <definedName name="bbb" localSheetId="6">#REF!</definedName>
    <definedName name="beizhibiao" localSheetId="6">#REF!</definedName>
    <definedName name="BidClass" localSheetId="6">#REF!</definedName>
    <definedName name="BidClass_Text" localSheetId="6">#REF!</definedName>
    <definedName name="BillingFreq" localSheetId="6">#REF!</definedName>
    <definedName name="BillingTiming" localSheetId="6">#REF!</definedName>
    <definedName name="BusType" localSheetId="6">#REF!</definedName>
    <definedName name="BusType_Text" localSheetId="6">#REF!</definedName>
    <definedName name="cailiao" localSheetId="6">#REF!</definedName>
    <definedName name="carpark_eqt" localSheetId="6">#REF!</definedName>
    <definedName name="carpark_inst" localSheetId="6">#REF!</definedName>
    <definedName name="carpark_tc" localSheetId="6">#REF!</definedName>
    <definedName name="carpark_total" localSheetId="6">#REF!</definedName>
    <definedName name="ChangeBy" localSheetId="6">#REF!</definedName>
    <definedName name="ChangeDate" localSheetId="6">#REF!</definedName>
    <definedName name="CompDate" localSheetId="6">#REF!</definedName>
    <definedName name="CON" localSheetId="6">'[25]BA-Pl'!$K:$K</definedName>
    <definedName name="ContAmt" localSheetId="6">#REF!</definedName>
    <definedName name="ContWithAcct" localSheetId="6">#REF!</definedName>
    <definedName name="ContWithName" localSheetId="6">#REF!</definedName>
    <definedName name="ContWithPrio" localSheetId="6">#REF!</definedName>
    <definedName name="ContWithPrio_Text" localSheetId="6">#REF!</definedName>
    <definedName name="CONum" localSheetId="6">#REF!</definedName>
    <definedName name="CorpClient" localSheetId="6">#REF!</definedName>
    <definedName name="CorpClient_Text" localSheetId="6">#REF!</definedName>
    <definedName name="cqu" localSheetId="6">[26]点表!$J:$J</definedName>
    <definedName name="CurrencyRate" localSheetId="6">#REF!</definedName>
    <definedName name="D" localSheetId="6">[27]点表!#REF!,[27]点表!#REF!,[27]点表!$D:$D</definedName>
    <definedName name="dd" localSheetId="6">#REF!</definedName>
    <definedName name="ddd" localSheetId="6">#REF!</definedName>
    <definedName name="dddd" localSheetId="6">#REF!</definedName>
    <definedName name="ddddddd" localSheetId="6">#REF!</definedName>
    <definedName name="DFASDFA" localSheetId="6">#REF!</definedName>
    <definedName name="EngAddress" localSheetId="6">#REF!</definedName>
    <definedName name="EngCity" localSheetId="6">#REF!</definedName>
    <definedName name="EngName" localSheetId="6">#REF!</definedName>
    <definedName name="EngPostal" localSheetId="6">#REF!</definedName>
    <definedName name="EngPrio" localSheetId="6">#REF!</definedName>
    <definedName name="EngPrio_Text" localSheetId="6">#REF!</definedName>
    <definedName name="EngState" localSheetId="6">#REF!</definedName>
    <definedName name="EQ" localSheetId="6">'[25]BA-Pl'!$I:$I</definedName>
    <definedName name="EQA" localSheetId="6">[27]点表!$I:$I</definedName>
    <definedName name="EQU" localSheetId="6">[26]点表!$I:$I</definedName>
    <definedName name="EQUIPMENT" localSheetId="6">#REF!</definedName>
    <definedName name="EstCost" localSheetId="6">#REF!</definedName>
    <definedName name="fas_eqt" localSheetId="6">#REF!</definedName>
    <definedName name="fas_inst" localSheetId="6">#REF!</definedName>
    <definedName name="fas_tc" localSheetId="6">#REF!</definedName>
    <definedName name="fas_total" localSheetId="6">#REF!</definedName>
    <definedName name="finalprice" localSheetId="6">[28]Estimate!$F$123</definedName>
    <definedName name="FiscalIDNum" localSheetId="6">#REF!</definedName>
    <definedName name="FormTitle" localSheetId="6">#REF!</definedName>
    <definedName name="Freight_rate" localSheetId="6">#REF!</definedName>
    <definedName name="GMAmount" localSheetId="6">#REF!</definedName>
    <definedName name="GMPercent" localSheetId="6">#REF!</definedName>
    <definedName name="h" localSheetId="6">#REF!</definedName>
    <definedName name="Headings" localSheetId="6">[29]Headings!$A$2:$I$123</definedName>
    <definedName name="II" localSheetId="6">[27]点表!#REF!,[27]点表!#REF!,[27]点表!$I:$I</definedName>
    <definedName name="InstBillingMethod" localSheetId="6">#REF!</definedName>
    <definedName name="JJ" localSheetId="6">[27]点表!#REF!,[27]点表!#REF!,[27]点表!$J:$J</definedName>
    <definedName name="MarketType" localSheetId="6">#REF!</definedName>
    <definedName name="MarketType_Text" localSheetId="6">#REF!</definedName>
    <definedName name="OwnAcctNum" localSheetId="6">#REF!</definedName>
    <definedName name="PrimeAddress" localSheetId="6">#REF!</definedName>
    <definedName name="PrimeCity" localSheetId="6">#REF!</definedName>
    <definedName name="PrimeName" localSheetId="6">#REF!</definedName>
    <definedName name="PrimePostal" localSheetId="6">#REF!</definedName>
    <definedName name="PrimePrio" localSheetId="6">#REF!</definedName>
    <definedName name="PrimePrio_Text" localSheetId="6">#REF!</definedName>
    <definedName name="PrimeState" localSheetId="6">#REF!</definedName>
    <definedName name="PRINT_AREA_MI" localSheetId="6">#REF!</definedName>
    <definedName name="ProdCode1" localSheetId="6">#REF!</definedName>
    <definedName name="ProdCode1_Text" localSheetId="6">#REF!</definedName>
    <definedName name="ProdCode2" localSheetId="6">#REF!</definedName>
    <definedName name="ProdCode2_Text" localSheetId="6">#REF!</definedName>
    <definedName name="ProdCode3" localSheetId="6">#REF!</definedName>
    <definedName name="ProdCode3_Text" localSheetId="6">#REF!</definedName>
    <definedName name="ProdCode4" localSheetId="6">#REF!</definedName>
    <definedName name="ProdCode4_Text" localSheetId="6">#REF!</definedName>
    <definedName name="ProdCode5" localSheetId="6">#REF!</definedName>
    <definedName name="ProdCode5_Text" localSheetId="6">#REF!</definedName>
    <definedName name="ProdPct1" localSheetId="6">#REF!</definedName>
    <definedName name="ProdPct2" localSheetId="6">#REF!</definedName>
    <definedName name="ProdPct3" localSheetId="6">#REF!</definedName>
    <definedName name="ProdPct4" localSheetId="6">#REF!</definedName>
    <definedName name="ProdPct5" localSheetId="6">#REF!</definedName>
    <definedName name="ProjAddress1" localSheetId="6">#REF!</definedName>
    <definedName name="ProjAddress2" localSheetId="6">#REF!</definedName>
    <definedName name="ProjCity" localSheetId="6">#REF!</definedName>
    <definedName name="ProjCountry" localSheetId="6">#REF!</definedName>
    <definedName name="ProjCounty" localSheetId="6">#REF!</definedName>
    <definedName name="ProjName" localSheetId="6">#REF!</definedName>
    <definedName name="ProjNum" localSheetId="6">#REF!</definedName>
    <definedName name="ProjPostal" localSheetId="6">#REF!</definedName>
    <definedName name="ProjState" localSheetId="6">#REF!</definedName>
    <definedName name="PSABillingMethod" localSheetId="6">#REF!</definedName>
    <definedName name="Q" localSheetId="6">[27]点表!#REF!</definedName>
    <definedName name="qew" localSheetId="6">#REF!</definedName>
    <definedName name="QUA" localSheetId="6">'[25]BA-Pl'!$J:$J</definedName>
    <definedName name="QUAC" localSheetId="6">'[25]BA-Pl'!$L:$L</definedName>
    <definedName name="SalesMgr" localSheetId="6">#REF!</definedName>
    <definedName name="security_eqt" localSheetId="6">#REF!</definedName>
    <definedName name="security_inst" localSheetId="6">#REF!</definedName>
    <definedName name="security_tc" localSheetId="6">#REF!</definedName>
    <definedName name="security_total" localSheetId="6">#REF!</definedName>
    <definedName name="SelectedLanguage" localSheetId="6">#REF!</definedName>
    <definedName name="SiteID" localSheetId="6">#REF!</definedName>
    <definedName name="SiteType" localSheetId="6">#REF!</definedName>
    <definedName name="SmallProj" localSheetId="6">#REF!</definedName>
    <definedName name="SmallProj_Text" localSheetId="6">#REF!</definedName>
    <definedName name="SP1Branch" localSheetId="6">#REF!</definedName>
    <definedName name="SP1Credit" localSheetId="6">#REF!</definedName>
    <definedName name="SP1Name" localSheetId="6">#REF!</definedName>
    <definedName name="SP1Number" localSheetId="6">#REF!</definedName>
    <definedName name="SP2Branch" localSheetId="6">#REF!</definedName>
    <definedName name="SP2Credit" localSheetId="6">#REF!</definedName>
    <definedName name="SP2Name" localSheetId="6">#REF!</definedName>
    <definedName name="SP2Number" localSheetId="6">#REF!</definedName>
    <definedName name="SP3Branch" localSheetId="6">#REF!</definedName>
    <definedName name="SP3Credit" localSheetId="6">#REF!</definedName>
    <definedName name="SP3Name" localSheetId="6">#REF!</definedName>
    <definedName name="SP3Number" localSheetId="6">#REF!</definedName>
    <definedName name="SP4Branch" localSheetId="6">#REF!</definedName>
    <definedName name="SP4Credit" localSheetId="6">#REF!</definedName>
    <definedName name="SP4Name" localSheetId="6">#REF!</definedName>
    <definedName name="SP4Number" localSheetId="6">#REF!</definedName>
    <definedName name="SP5Branch" localSheetId="6">#REF!</definedName>
    <definedName name="SP5Credit" localSheetId="6">#REF!</definedName>
    <definedName name="SP5Name" localSheetId="6">#REF!</definedName>
    <definedName name="SP5Number" localSheetId="6">#REF!</definedName>
    <definedName name="SpecClass" localSheetId="6">#REF!</definedName>
    <definedName name="SpecClass_Text" localSheetId="6">#REF!</definedName>
    <definedName name="SpecEnv1" localSheetId="6">#REF!</definedName>
    <definedName name="SpecEnv1_Text" localSheetId="6">#REF!</definedName>
    <definedName name="SpecEnv2" localSheetId="6">#REF!</definedName>
    <definedName name="SpecEnv2_Text" localSheetId="6">#REF!</definedName>
    <definedName name="SrvcCode1" localSheetId="6">#REF!</definedName>
    <definedName name="SrvcCode1_Text" localSheetId="6">#REF!</definedName>
    <definedName name="SrvcCode2" localSheetId="6">#REF!</definedName>
    <definedName name="SrvcCode2_Text" localSheetId="6">#REF!</definedName>
    <definedName name="SrvcCode3" localSheetId="6">#REF!</definedName>
    <definedName name="SrvcCode3_Text" localSheetId="6">#REF!</definedName>
    <definedName name="SrvcCode4" localSheetId="6">#REF!</definedName>
    <definedName name="SrvcCode4_Text" localSheetId="6">#REF!</definedName>
    <definedName name="SrvcCode5" localSheetId="6">#REF!</definedName>
    <definedName name="SrvcCode5_Text" localSheetId="6">#REF!</definedName>
    <definedName name="StartDate" localSheetId="6">#REF!</definedName>
    <definedName name="subfasequip" localSheetId="6">#REF!</definedName>
    <definedName name="TierCode" localSheetId="6">#REF!</definedName>
    <definedName name="TierCode_Text" localSheetId="6">#REF!</definedName>
    <definedName name="US_rate" localSheetId="6">#REF!</definedName>
    <definedName name="Valve_selection" localSheetId="6">#REF!</definedName>
    <definedName name="xgraphic" localSheetId="6">#REF!</definedName>
    <definedName name="zikong" localSheetId="6">#REF!</definedName>
    <definedName name="zikongshuoming" localSheetId="6">#REF!</definedName>
    <definedName name="啊" localSheetId="6">#REF!</definedName>
    <definedName name="啊啊啊的" localSheetId="6">#REF!</definedName>
    <definedName name="材料配置" localSheetId="6">#REF!</definedName>
    <definedName name="材料配置表2" localSheetId="6">#REF!</definedName>
    <definedName name="参数" localSheetId="6">#REF!</definedName>
    <definedName name="的" localSheetId="6">#REF!</definedName>
    <definedName name="点对点" localSheetId="6">#REF!</definedName>
    <definedName name="顶顶顶顶" localSheetId="6">#REF!</definedName>
    <definedName name="多大" localSheetId="6">#REF!</definedName>
    <definedName name="风阀" localSheetId="6">#REF!</definedName>
    <definedName name="价格" localSheetId="6">#REF!</definedName>
    <definedName name="空调参数明细表" localSheetId="6">#REF!</definedName>
    <definedName name="控制方案" localSheetId="6">#REF!</definedName>
    <definedName name="数量" localSheetId="6">#REF!</definedName>
    <definedName name="瞳" localSheetId="6">#REF!</definedName>
    <definedName name="自留" localSheetId="6">#REF!</definedName>
    <definedName name="_EQA1" localSheetId="6">#REF!</definedName>
    <definedName name="_QU2" localSheetId="6">#REF!</definedName>
    <definedName name="abc" localSheetId="6">#REF!</definedName>
    <definedName name="abcde" localSheetId="6">#REF!</definedName>
    <definedName name="abcdef" localSheetId="6">#REF!</definedName>
    <definedName name="abcdefg" localSheetId="6">#REF!</definedName>
    <definedName name="ACON" localSheetId="6">#REF!</definedName>
    <definedName name="ACQU" localSheetId="6">#REF!</definedName>
    <definedName name="AEQ" localSheetId="6">#REF!</definedName>
    <definedName name="AQU" localSheetId="6">#REF!</definedName>
    <definedName name="B" localSheetId="6">#REF!</definedName>
    <definedName name="contr" localSheetId="6">#REF!</definedName>
    <definedName name="controller" localSheetId="6">#REF!</definedName>
    <definedName name="C数量" localSheetId="6">#REF!</definedName>
    <definedName name="C型号" localSheetId="6">#REF!</definedName>
    <definedName name="DDC" localSheetId="6">#REF!</definedName>
    <definedName name="DDC数量" localSheetId="6">#REF!</definedName>
    <definedName name="DFDF" localSheetId="6">#REF!</definedName>
    <definedName name="dffgf" localSheetId="6">#REF!</definedName>
    <definedName name="dfgdfgd" localSheetId="6">#REF!</definedName>
    <definedName name="dfgfggf" localSheetId="6">#REF!</definedName>
    <definedName name="DGSDFGSDFG" localSheetId="6">#REF!</definedName>
    <definedName name="DRG" localSheetId="6">#REF!</definedName>
    <definedName name="DUYU" localSheetId="6">#REF!</definedName>
    <definedName name="EQAG" localSheetId="6">#REF!</definedName>
    <definedName name="EQUI" localSheetId="6">#REF!</definedName>
    <definedName name="ewfsdf" localSheetId="6">#REF!</definedName>
    <definedName name="E数量" localSheetId="6">#REF!</definedName>
    <definedName name="F" localSheetId="6">#REF!</definedName>
    <definedName name="fgdfgfg" localSheetId="6">#REF!</definedName>
    <definedName name="gdf" localSheetId="6">#REF!</definedName>
    <definedName name="GDFGHS" localSheetId="6">#REF!</definedName>
    <definedName name="GHG" localSheetId="6">#REF!</definedName>
    <definedName name="GYDTYET" localSheetId="6">#REF!</definedName>
    <definedName name="OCON" localSheetId="6">#REF!</definedName>
    <definedName name="OCQU" localSheetId="6">#REF!</definedName>
    <definedName name="OEQ" localSheetId="6">#REF!</definedName>
    <definedName name="OQU" localSheetId="6">#REF!</definedName>
    <definedName name="qu" localSheetId="6">#REF!</definedName>
    <definedName name="quan" localSheetId="6">#REF!</definedName>
    <definedName name="QUJ" localSheetId="6">#REF!</definedName>
    <definedName name="QUU" localSheetId="6">#REF!</definedName>
    <definedName name="rgrttr" localSheetId="6">#REF!</definedName>
    <definedName name="rhrhhh" localSheetId="6">#REF!</definedName>
    <definedName name="RTTHRTRTRTGRT" localSheetId="6">#REF!</definedName>
    <definedName name="SDFS" localSheetId="6">#REF!</definedName>
    <definedName name="sdfsdfsd" localSheetId="6">#REF!</definedName>
    <definedName name="SDFSDFSDSDSDFASDFASDFAS" localSheetId="6">#REF!</definedName>
    <definedName name="SENSER" localSheetId="6">#REF!</definedName>
    <definedName name="SENSER数量" localSheetId="6">#REF!</definedName>
    <definedName name="SRERR" localSheetId="6">#REF!</definedName>
    <definedName name="werqwerqw" localSheetId="6">#REF!</definedName>
    <definedName name="报价" localSheetId="6">#REF!</definedName>
    <definedName name="设备型号" localSheetId="6">#REF!</definedName>
    <definedName name="说明" localSheetId="6">#REF!</definedName>
    <definedName name="型号" localSheetId="6">#REF!</definedName>
    <definedName name="_xlnm.Print_Area" localSheetId="6">暖通自控!$A$1:$H$56</definedName>
    <definedName name="_xlnm.Print_Titles" localSheetId="6">暖通自控!$1:$3</definedName>
    <definedName name="___EQA1" localSheetId="7">#REF!</definedName>
    <definedName name="__EQA1" localSheetId="7">#REF!</definedName>
    <definedName name="__QU2" localSheetId="7">#REF!</definedName>
    <definedName name="☆" localSheetId="7">#REF!</definedName>
    <definedName name="aa" localSheetId="7">#REF!</definedName>
    <definedName name="aaa" localSheetId="7">#REF!</definedName>
    <definedName name="aaaa" localSheetId="7">#REF!</definedName>
    <definedName name="AcctName" localSheetId="7">#REF!</definedName>
    <definedName name="AcctPrio" localSheetId="7">#REF!</definedName>
    <definedName name="AcctPrio_Text" localSheetId="7">#REF!</definedName>
    <definedName name="ADSFASDFASDFAWERGDFGSD" localSheetId="7">#REF!</definedName>
    <definedName name="bbb" localSheetId="7">#REF!</definedName>
    <definedName name="beizhibiao" localSheetId="7">#REF!</definedName>
    <definedName name="BidClass" localSheetId="7">#REF!</definedName>
    <definedName name="BidClass_Text" localSheetId="7">#REF!</definedName>
    <definedName name="BillingFreq" localSheetId="7">#REF!</definedName>
    <definedName name="BillingTiming" localSheetId="7">#REF!</definedName>
    <definedName name="BusType" localSheetId="7">#REF!</definedName>
    <definedName name="BusType_Text" localSheetId="7">#REF!</definedName>
    <definedName name="cailiao" localSheetId="7">#REF!</definedName>
    <definedName name="carpark_eqt" localSheetId="7">#REF!</definedName>
    <definedName name="carpark_inst" localSheetId="7">#REF!</definedName>
    <definedName name="carpark_tc" localSheetId="7">#REF!</definedName>
    <definedName name="carpark_total" localSheetId="7">#REF!</definedName>
    <definedName name="ChangeBy" localSheetId="7">#REF!</definedName>
    <definedName name="ChangeDate" localSheetId="7">#REF!</definedName>
    <definedName name="CompDate" localSheetId="7">#REF!</definedName>
    <definedName name="CON" localSheetId="7">'[25]BA-Pl'!$K:$K</definedName>
    <definedName name="ContAmt" localSheetId="7">#REF!</definedName>
    <definedName name="ContWithAcct" localSheetId="7">#REF!</definedName>
    <definedName name="ContWithName" localSheetId="7">#REF!</definedName>
    <definedName name="ContWithPrio" localSheetId="7">#REF!</definedName>
    <definedName name="ContWithPrio_Text" localSheetId="7">#REF!</definedName>
    <definedName name="CONum" localSheetId="7">#REF!</definedName>
    <definedName name="CorpClient" localSheetId="7">#REF!</definedName>
    <definedName name="CorpClient_Text" localSheetId="7">#REF!</definedName>
    <definedName name="cqu" localSheetId="7">[26]点表!$J:$J</definedName>
    <definedName name="CurrencyRate" localSheetId="7">#REF!</definedName>
    <definedName name="D" localSheetId="7">[27]点表!#REF!,[27]点表!#REF!,[27]点表!$D:$D</definedName>
    <definedName name="dd" localSheetId="7">#REF!</definedName>
    <definedName name="ddd" localSheetId="7">#REF!</definedName>
    <definedName name="dddd" localSheetId="7">#REF!</definedName>
    <definedName name="ddddddd" localSheetId="7">#REF!</definedName>
    <definedName name="DFASDFA" localSheetId="7">#REF!</definedName>
    <definedName name="EngAddress" localSheetId="7">#REF!</definedName>
    <definedName name="EngCity" localSheetId="7">#REF!</definedName>
    <definedName name="EngName" localSheetId="7">#REF!</definedName>
    <definedName name="EngPostal" localSheetId="7">#REF!</definedName>
    <definedName name="EngPrio" localSheetId="7">#REF!</definedName>
    <definedName name="EngPrio_Text" localSheetId="7">#REF!</definedName>
    <definedName name="EngState" localSheetId="7">#REF!</definedName>
    <definedName name="EQ" localSheetId="7">'[25]BA-Pl'!$I:$I</definedName>
    <definedName name="EQA" localSheetId="7">[27]点表!$I:$I</definedName>
    <definedName name="EQU" localSheetId="7">[26]点表!$I:$I</definedName>
    <definedName name="EQUIPMENT" localSheetId="7">#REF!</definedName>
    <definedName name="EstCost" localSheetId="7">#REF!</definedName>
    <definedName name="fas_eqt" localSheetId="7">#REF!</definedName>
    <definedName name="fas_inst" localSheetId="7">#REF!</definedName>
    <definedName name="fas_tc" localSheetId="7">#REF!</definedName>
    <definedName name="fas_total" localSheetId="7">#REF!</definedName>
    <definedName name="finalprice" localSheetId="7">[28]Estimate!$F$123</definedName>
    <definedName name="FiscalIDNum" localSheetId="7">#REF!</definedName>
    <definedName name="FormTitle" localSheetId="7">#REF!</definedName>
    <definedName name="Freight_rate" localSheetId="7">#REF!</definedName>
    <definedName name="GMAmount" localSheetId="7">#REF!</definedName>
    <definedName name="GMPercent" localSheetId="7">#REF!</definedName>
    <definedName name="h" localSheetId="7">#REF!</definedName>
    <definedName name="Headings" localSheetId="7">[29]Headings!$A$2:$I$123</definedName>
    <definedName name="II" localSheetId="7">[27]点表!#REF!,[27]点表!#REF!,[27]点表!$I:$I</definedName>
    <definedName name="InstBillingMethod" localSheetId="7">#REF!</definedName>
    <definedName name="JJ" localSheetId="7">[27]点表!#REF!,[27]点表!#REF!,[27]点表!$J:$J</definedName>
    <definedName name="MarketType" localSheetId="7">#REF!</definedName>
    <definedName name="MarketType_Text" localSheetId="7">#REF!</definedName>
    <definedName name="OwnAcctNum" localSheetId="7">#REF!</definedName>
    <definedName name="PrimeAddress" localSheetId="7">#REF!</definedName>
    <definedName name="PrimeCity" localSheetId="7">#REF!</definedName>
    <definedName name="PrimeName" localSheetId="7">#REF!</definedName>
    <definedName name="PrimePostal" localSheetId="7">#REF!</definedName>
    <definedName name="PrimePrio" localSheetId="7">#REF!</definedName>
    <definedName name="PrimePrio_Text" localSheetId="7">#REF!</definedName>
    <definedName name="PrimeState" localSheetId="7">#REF!</definedName>
    <definedName name="PRINT_AREA_MI" localSheetId="7">#REF!</definedName>
    <definedName name="ProdCode1" localSheetId="7">#REF!</definedName>
    <definedName name="ProdCode1_Text" localSheetId="7">#REF!</definedName>
    <definedName name="ProdCode2" localSheetId="7">#REF!</definedName>
    <definedName name="ProdCode2_Text" localSheetId="7">#REF!</definedName>
    <definedName name="ProdCode3" localSheetId="7">#REF!</definedName>
    <definedName name="ProdCode3_Text" localSheetId="7">#REF!</definedName>
    <definedName name="ProdCode4" localSheetId="7">#REF!</definedName>
    <definedName name="ProdCode4_Text" localSheetId="7">#REF!</definedName>
    <definedName name="ProdCode5" localSheetId="7">#REF!</definedName>
    <definedName name="ProdCode5_Text" localSheetId="7">#REF!</definedName>
    <definedName name="ProdPct1" localSheetId="7">#REF!</definedName>
    <definedName name="ProdPct2" localSheetId="7">#REF!</definedName>
    <definedName name="ProdPct3" localSheetId="7">#REF!</definedName>
    <definedName name="ProdPct4" localSheetId="7">#REF!</definedName>
    <definedName name="ProdPct5" localSheetId="7">#REF!</definedName>
    <definedName name="ProjAddress1" localSheetId="7">#REF!</definedName>
    <definedName name="ProjAddress2" localSheetId="7">#REF!</definedName>
    <definedName name="ProjCity" localSheetId="7">#REF!</definedName>
    <definedName name="ProjCountry" localSheetId="7">#REF!</definedName>
    <definedName name="ProjCounty" localSheetId="7">#REF!</definedName>
    <definedName name="ProjName" localSheetId="7">#REF!</definedName>
    <definedName name="ProjNum" localSheetId="7">#REF!</definedName>
    <definedName name="ProjPostal" localSheetId="7">#REF!</definedName>
    <definedName name="ProjState" localSheetId="7">#REF!</definedName>
    <definedName name="PSABillingMethod" localSheetId="7">#REF!</definedName>
    <definedName name="Q" localSheetId="7">[27]点表!#REF!</definedName>
    <definedName name="qew" localSheetId="7">#REF!</definedName>
    <definedName name="QUA" localSheetId="7">'[25]BA-Pl'!$J:$J</definedName>
    <definedName name="QUAC" localSheetId="7">'[25]BA-Pl'!$L:$L</definedName>
    <definedName name="SalesMgr" localSheetId="7">#REF!</definedName>
    <definedName name="security_eqt" localSheetId="7">#REF!</definedName>
    <definedName name="security_inst" localSheetId="7">#REF!</definedName>
    <definedName name="security_tc" localSheetId="7">#REF!</definedName>
    <definedName name="security_total" localSheetId="7">#REF!</definedName>
    <definedName name="SelectedLanguage" localSheetId="7">#REF!</definedName>
    <definedName name="SiteID" localSheetId="7">#REF!</definedName>
    <definedName name="SiteType" localSheetId="7">#REF!</definedName>
    <definedName name="SmallProj" localSheetId="7">#REF!</definedName>
    <definedName name="SmallProj_Text" localSheetId="7">#REF!</definedName>
    <definedName name="SP1Branch" localSheetId="7">#REF!</definedName>
    <definedName name="SP1Credit" localSheetId="7">#REF!</definedName>
    <definedName name="SP1Name" localSheetId="7">#REF!</definedName>
    <definedName name="SP1Number" localSheetId="7">#REF!</definedName>
    <definedName name="SP2Branch" localSheetId="7">#REF!</definedName>
    <definedName name="SP2Credit" localSheetId="7">#REF!</definedName>
    <definedName name="SP2Name" localSheetId="7">#REF!</definedName>
    <definedName name="SP2Number" localSheetId="7">#REF!</definedName>
    <definedName name="SP3Branch" localSheetId="7">#REF!</definedName>
    <definedName name="SP3Credit" localSheetId="7">#REF!</definedName>
    <definedName name="SP3Name" localSheetId="7">#REF!</definedName>
    <definedName name="SP3Number" localSheetId="7">#REF!</definedName>
    <definedName name="SP4Branch" localSheetId="7">#REF!</definedName>
    <definedName name="SP4Credit" localSheetId="7">#REF!</definedName>
    <definedName name="SP4Name" localSheetId="7">#REF!</definedName>
    <definedName name="SP4Number" localSheetId="7">#REF!</definedName>
    <definedName name="SP5Branch" localSheetId="7">#REF!</definedName>
    <definedName name="SP5Credit" localSheetId="7">#REF!</definedName>
    <definedName name="SP5Name" localSheetId="7">#REF!</definedName>
    <definedName name="SP5Number" localSheetId="7">#REF!</definedName>
    <definedName name="SpecClass" localSheetId="7">#REF!</definedName>
    <definedName name="SpecClass_Text" localSheetId="7">#REF!</definedName>
    <definedName name="SpecEnv1" localSheetId="7">#REF!</definedName>
    <definedName name="SpecEnv1_Text" localSheetId="7">#REF!</definedName>
    <definedName name="SpecEnv2" localSheetId="7">#REF!</definedName>
    <definedName name="SpecEnv2_Text" localSheetId="7">#REF!</definedName>
    <definedName name="SrvcCode1" localSheetId="7">#REF!</definedName>
    <definedName name="SrvcCode1_Text" localSheetId="7">#REF!</definedName>
    <definedName name="SrvcCode2" localSheetId="7">#REF!</definedName>
    <definedName name="SrvcCode2_Text" localSheetId="7">#REF!</definedName>
    <definedName name="SrvcCode3" localSheetId="7">#REF!</definedName>
    <definedName name="SrvcCode3_Text" localSheetId="7">#REF!</definedName>
    <definedName name="SrvcCode4" localSheetId="7">#REF!</definedName>
    <definedName name="SrvcCode4_Text" localSheetId="7">#REF!</definedName>
    <definedName name="SrvcCode5" localSheetId="7">#REF!</definedName>
    <definedName name="SrvcCode5_Text" localSheetId="7">#REF!</definedName>
    <definedName name="StartDate" localSheetId="7">#REF!</definedName>
    <definedName name="subfasequip" localSheetId="7">#REF!</definedName>
    <definedName name="TierCode" localSheetId="7">#REF!</definedName>
    <definedName name="TierCode_Text" localSheetId="7">#REF!</definedName>
    <definedName name="US_rate" localSheetId="7">#REF!</definedName>
    <definedName name="Valve_selection" localSheetId="7">#REF!</definedName>
    <definedName name="xgraphic" localSheetId="7">#REF!</definedName>
    <definedName name="zikong" localSheetId="7">#REF!</definedName>
    <definedName name="zikongshuoming" localSheetId="7">#REF!</definedName>
    <definedName name="啊" localSheetId="7">#REF!</definedName>
    <definedName name="啊啊啊的" localSheetId="7">#REF!</definedName>
    <definedName name="材料配置" localSheetId="7">#REF!</definedName>
    <definedName name="材料配置表2" localSheetId="7">#REF!</definedName>
    <definedName name="参数" localSheetId="7">#REF!</definedName>
    <definedName name="的" localSheetId="7">#REF!</definedName>
    <definedName name="点对点" localSheetId="7">#REF!</definedName>
    <definedName name="顶顶顶顶" localSheetId="7">#REF!</definedName>
    <definedName name="多大" localSheetId="7">#REF!</definedName>
    <definedName name="风阀" localSheetId="7">#REF!</definedName>
    <definedName name="价格" localSheetId="7">#REF!</definedName>
    <definedName name="空调参数明细表" localSheetId="7">#REF!</definedName>
    <definedName name="控制方案" localSheetId="7">#REF!</definedName>
    <definedName name="数量" localSheetId="7">#REF!</definedName>
    <definedName name="瞳" localSheetId="7">#REF!</definedName>
    <definedName name="自留" localSheetId="7">#REF!</definedName>
    <definedName name="_EQA1" localSheetId="7">#REF!</definedName>
    <definedName name="_QU2" localSheetId="7">#REF!</definedName>
    <definedName name="abc" localSheetId="7">#REF!</definedName>
    <definedName name="abcde" localSheetId="7">#REF!</definedName>
    <definedName name="abcdef" localSheetId="7">#REF!</definedName>
    <definedName name="abcdefg" localSheetId="7">#REF!</definedName>
    <definedName name="ACON" localSheetId="7">#REF!</definedName>
    <definedName name="ACQU" localSheetId="7">#REF!</definedName>
    <definedName name="AEQ" localSheetId="7">#REF!</definedName>
    <definedName name="AQU" localSheetId="7">#REF!</definedName>
    <definedName name="B" localSheetId="7">#REF!</definedName>
    <definedName name="contr" localSheetId="7">#REF!</definedName>
    <definedName name="controller" localSheetId="7">#REF!</definedName>
    <definedName name="C数量" localSheetId="7">#REF!</definedName>
    <definedName name="C型号" localSheetId="7">#REF!</definedName>
    <definedName name="DDC" localSheetId="7">#REF!</definedName>
    <definedName name="DDC数量" localSheetId="7">#REF!</definedName>
    <definedName name="DFDF" localSheetId="7">#REF!</definedName>
    <definedName name="dffgf" localSheetId="7">#REF!</definedName>
    <definedName name="dfgdfgd" localSheetId="7">#REF!</definedName>
    <definedName name="dfgfggf" localSheetId="7">#REF!</definedName>
    <definedName name="DGSDFGSDFG" localSheetId="7">#REF!</definedName>
    <definedName name="DRG" localSheetId="7">#REF!</definedName>
    <definedName name="DUYU" localSheetId="7">#REF!</definedName>
    <definedName name="EQAG" localSheetId="7">#REF!</definedName>
    <definedName name="EQUI" localSheetId="7">#REF!</definedName>
    <definedName name="ewfsdf" localSheetId="7">#REF!</definedName>
    <definedName name="E数量" localSheetId="7">#REF!</definedName>
    <definedName name="F" localSheetId="7">#REF!</definedName>
    <definedName name="fgdfgfg" localSheetId="7">#REF!</definedName>
    <definedName name="gdf" localSheetId="7">#REF!</definedName>
    <definedName name="GDFGHS" localSheetId="7">#REF!</definedName>
    <definedName name="GHG" localSheetId="7">#REF!</definedName>
    <definedName name="GYDTYET" localSheetId="7">#REF!</definedName>
    <definedName name="OCON" localSheetId="7">#REF!</definedName>
    <definedName name="OCQU" localSheetId="7">#REF!</definedName>
    <definedName name="OEQ" localSheetId="7">#REF!</definedName>
    <definedName name="OQU" localSheetId="7">#REF!</definedName>
    <definedName name="qu" localSheetId="7">#REF!</definedName>
    <definedName name="quan" localSheetId="7">#REF!</definedName>
    <definedName name="QUJ" localSheetId="7">#REF!</definedName>
    <definedName name="QUU" localSheetId="7">#REF!</definedName>
    <definedName name="rgrttr" localSheetId="7">#REF!</definedName>
    <definedName name="rhrhhh" localSheetId="7">#REF!</definedName>
    <definedName name="RTTHRTRTRTGRT" localSheetId="7">#REF!</definedName>
    <definedName name="SDFS" localSheetId="7">#REF!</definedName>
    <definedName name="sdfsdfsd" localSheetId="7">#REF!</definedName>
    <definedName name="SDFSDFSDSDSDFASDFASDFAS" localSheetId="7">#REF!</definedName>
    <definedName name="SENSER" localSheetId="7">#REF!</definedName>
    <definedName name="SENSER数量" localSheetId="7">#REF!</definedName>
    <definedName name="SRERR" localSheetId="7">#REF!</definedName>
    <definedName name="werqwerqw" localSheetId="7">#REF!</definedName>
    <definedName name="报价" localSheetId="7">#REF!</definedName>
    <definedName name="设备型号" localSheetId="7">#REF!</definedName>
    <definedName name="说明" localSheetId="7">#REF!</definedName>
    <definedName name="型号" localSheetId="7">#REF!</definedName>
    <definedName name="_xlnm.Print_Area" localSheetId="7">弱电!$A$1:$H$28</definedName>
    <definedName name="_xlnm.Print_Titles" localSheetId="7">弱电!$1:$3</definedName>
    <definedName name="_xlnm._FilterDatabase" localSheetId="8" hidden="1">微生物净化!$A$3:$H$137</definedName>
    <definedName name="_xlnm.Print_Area" localSheetId="8">微生物净化!$A$1:$H$137</definedName>
    <definedName name="_xlnm.Print_Titles" localSheetId="8">微生物净化!$1:$3</definedName>
    <definedName name="_xlnm._FilterDatabase" localSheetId="9" hidden="1">舒适空调!$A$3:$H$55</definedName>
    <definedName name="_xlnm.Print_Area" localSheetId="9">舒适空调!$A$1:$H$55</definedName>
    <definedName name="_xlnm.Print_Titles" localSheetId="9">舒适空调!$1:$3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<sst xmlns="http://schemas.openxmlformats.org/spreadsheetml/2006/main" count="1960" uniqueCount="886">
  <si>
    <t>实验室专用装备概算表</t>
  </si>
  <si>
    <t>项目名称：番禺区中心医院综合应急大楼建设项目-23#综合应急大楼</t>
  </si>
  <si>
    <t>编制日期：2025年06月05日</t>
  </si>
  <si>
    <t>序号</t>
  </si>
  <si>
    <t>项目名称</t>
  </si>
  <si>
    <t>规格型号（MM）</t>
  </si>
  <si>
    <t>单位</t>
  </si>
  <si>
    <t>数量</t>
  </si>
  <si>
    <t>单价（元）</t>
  </si>
  <si>
    <t>合价（元）</t>
  </si>
  <si>
    <t>备注</t>
  </si>
  <si>
    <t>负一层</t>
  </si>
  <si>
    <t>一</t>
  </si>
  <si>
    <t>低温药库</t>
  </si>
  <si>
    <t>货架</t>
  </si>
  <si>
    <t>1、规格：1200*600*1900mm
2、材质：全钢结构，钢制立柱，配三块钢质活动层板。</t>
  </si>
  <si>
    <t>个</t>
  </si>
  <si>
    <t>二</t>
  </si>
  <si>
    <t>阴凉库</t>
  </si>
  <si>
    <t>十一层</t>
  </si>
  <si>
    <t>贵重仪器室</t>
  </si>
  <si>
    <t xml:space="preserve">边台 </t>
  </si>
  <si>
    <t>1、规格：3500*750*850mm
2、材质：全钢落地结构，钢制柜体，采用13mm厚实芯理化板台面,配电</t>
  </si>
  <si>
    <t>台</t>
  </si>
  <si>
    <t>PP大号水槽</t>
  </si>
  <si>
    <t>1、规格：555*450*310mm
2、材质：高密度PP材质，含高密度PP存水弯及阻水盖等附件</t>
  </si>
  <si>
    <t>三口水龙头</t>
  </si>
  <si>
    <t>1、材质：铜质主体
2、90°旋转陶瓷阀芯，高密度PP开关旋钮，360°旋转鹅颈管。</t>
  </si>
  <si>
    <t>仪器台</t>
  </si>
  <si>
    <t>1、规格：6800*900*850mm            
2、材质：全钢落地结构，钢制柜体，采用20mm厚陶瓷台面,配电                   
3、带键盘抽及主机柜</t>
  </si>
  <si>
    <t>万向排气罩</t>
  </si>
  <si>
    <t>1、材质：关节高密度PP材质
2、可360°旋转调节方向，304#不锈钢关节连接杆，φ75mmPP伸缩导管</t>
  </si>
  <si>
    <t>共聚焦室</t>
  </si>
  <si>
    <t>1、规格：2300*900*850mm            
2、材质：全钢落地结构，钢制柜体，采用20mm厚陶瓷台面,配电                   
3、带键盘抽及主机柜</t>
  </si>
  <si>
    <t>1、规格：3550*900*850mm            
2、材质：全钢落地结构，钢制柜体，采用20mm厚陶瓷台面,配电                   
3、带键盘抽及主机柜</t>
  </si>
  <si>
    <t>三</t>
  </si>
  <si>
    <t>走道</t>
  </si>
  <si>
    <t>落地式紧急冲淋器</t>
  </si>
  <si>
    <t>1、材质：304#不锈钢主体，双头洗眼喷头铜质，内置不锈钢过滤网，PP防水盖材质
2、不锈钢落地式</t>
  </si>
  <si>
    <t xml:space="preserve">嵌入式紧急冲淋洗眼器
</t>
  </si>
  <si>
    <t xml:space="preserve">1、箱体尺寸：外部尺寸：约545（W）×855(H)×92(D)，入墙尺寸：约486（W）×800(H)×90(D）
2、材质：SUS304 不锈钢，拉丝处理
3、管道相关尺寸：进水管 DN25，排水管 DN25，洗眼器出水 DN1/2，冲淋器出水 DN25
4、洗眼口：配有缓压装置，防止冲伤眼睛
5、冲淋口：出水承喇叭状，可以彻底冲洗
6、开关方式：洗眼器开关与门连接，拉开门开启，固定式手拉开启关闭
7、设备流量：洗眼器水流量&gt;10L/min，冲淋器水流量&gt;76L/min
8、水压：能够承受 1.0mpa
</t>
  </si>
  <si>
    <t>四</t>
  </si>
  <si>
    <t>男更衣</t>
  </si>
  <si>
    <t>更衣柜</t>
  </si>
  <si>
    <t>1、规格：900*500*1900mm
2、材质：全钢结构，钢质门、内置两层钢制层板、配不锈钢挂衣通及带锁</t>
  </si>
  <si>
    <t>不锈钢水槽台</t>
  </si>
  <si>
    <t>1、规格：600*500*850mm
2、材质：1.0mm厚304#不锈钢板材质，不锈钢台面台面配一体成型不锈钢水槽，台面预留龙头安装孔，落地式结构，下柜配不锈钢实掩门。</t>
  </si>
  <si>
    <t>单口感应水龙头</t>
  </si>
  <si>
    <t>1、材质：精铜质主体
2、PVD电镀表面；
3、单次红外感应，避免直接接触，防止二次污染</t>
  </si>
  <si>
    <t>五</t>
  </si>
  <si>
    <t>女更衣</t>
  </si>
  <si>
    <t>六</t>
  </si>
  <si>
    <t>实验区</t>
  </si>
  <si>
    <t>1、规格：3000*750*850mm
2、材质：全钢落地结构，钢制柜体，采用13mm厚实芯理化板台面,配电</t>
  </si>
  <si>
    <t>1、材质铜质主体
2、90°旋转陶瓷阀芯，高密度PP开关旋钮，360°旋转鹅颈管。</t>
  </si>
  <si>
    <t>中央台</t>
  </si>
  <si>
    <t>1、规格：4000*1500*850mm
2、材质：全钢落地结构，钢制柜体，采用13mm厚实芯理化板台面,配电</t>
  </si>
  <si>
    <t>中央台试剂架</t>
  </si>
  <si>
    <t>1、规格：3250*400*750mm
2、材质：长方形多功能钢制立柱，配双层玻璃层架，立柱可安装插座或层架下可以安装管线槽及插座等。</t>
  </si>
  <si>
    <t>滴水架</t>
  </si>
  <si>
    <t>1、规格：400*550mm              
2、材质：高密度PP材质，可拆卸式滴水棒，底部托盘中间设有排水孔。</t>
  </si>
  <si>
    <t>套</t>
  </si>
  <si>
    <t>单口纯水水龙头</t>
  </si>
  <si>
    <t>1、材质：优质铜材
2、内衬塑料软管：保证经过的水流绝对不与金属接触。
3、阀芯：全塑料阀芯。
4、表面处理：哑光。</t>
  </si>
  <si>
    <t>1、材质：关节高密度PP材质
2、可360°旋转调节方向，304#不锈钢关节连接杆，φ75mm铝管伸缩导管</t>
  </si>
  <si>
    <t>七</t>
  </si>
  <si>
    <t>耗材仓库</t>
  </si>
  <si>
    <t>1、规格：1500*600*1900mm
2、材质：全钢结构，钢制立柱，配三块钢质活动层板。</t>
  </si>
  <si>
    <t>八</t>
  </si>
  <si>
    <t>标本前处理</t>
  </si>
  <si>
    <t>1、规格：1600*750*850mm
2、材质：全钢落地结构，钢制柜体，采用13mm厚实芯理化板台面,配电</t>
  </si>
  <si>
    <t>1、规格：2780*750*850mm
2、材质：全钢落地结构，钢制柜体，采用13mm厚实芯理化板台面,配电</t>
  </si>
  <si>
    <t>二次单口感应水龙头</t>
  </si>
  <si>
    <t>1、材质：铜质主体
2、90°旋转陶瓷阀芯，360°旋转鹅颈管
3、二次红外感应，避免直接接触，防止二次污染</t>
  </si>
  <si>
    <t>通风柜</t>
  </si>
  <si>
    <t>1、规格：1500*900*2350mm                  2、材质：全钢结构，采用20mm厚陶瓷台面，内壁所有板材（含顶板、侧板、导流板）均采用5mm厚氟纤板配PP小水杯及单口水龙头各一套，配插座2个
3、下部分配置耐强腐蚀底柜                  4、带回液槽及回液导流口及导液管</t>
  </si>
  <si>
    <t>单人-B2生物安全柜</t>
  </si>
  <si>
    <t xml:space="preserve">1、规格：1100*750*2250mm
2、型号：B2型生物安全柜
3、气流模式100%外排。
</t>
  </si>
  <si>
    <t>九</t>
  </si>
  <si>
    <t>轨道标本接收室</t>
  </si>
  <si>
    <t>储物柜</t>
  </si>
  <si>
    <t>1、规格：900*450*1900mm                    2、材质：全钢结构，上玻璃门下钢质门、钢制层板、上层配两块钢质活动层板下层配一块钢质活动层板。</t>
  </si>
  <si>
    <t>十</t>
  </si>
  <si>
    <t>公共实验平台</t>
  </si>
  <si>
    <t>1、规格：3500*1500*850mm
2、材质：全钢落地结构，钢制柜体，采用13mm厚实芯理化板台面,配电</t>
  </si>
  <si>
    <t>1、规格：2750*400*750mm
2、材质：长方形多功能钢制立柱，配双层玻璃层架，立柱可安装插座或层架下可以安装管线槽及插座等。</t>
  </si>
  <si>
    <t>1、规格：1500*750*850mm
2、材质：全钢落地结构，钢制柜体，采用13mm厚实芯理化板台面,配电</t>
  </si>
  <si>
    <t>1、规格：3500*400*750mm
2、材质：长方形多功能钢制立柱，配双层玻璃层架，立柱可安装插座或层架下可以安装管线槽及插座等。</t>
  </si>
  <si>
    <t>通风柜上方封板</t>
  </si>
  <si>
    <t>1、规格：9260*250*1.0mm                   2、材质：1.0厚全钢结构</t>
  </si>
  <si>
    <t>器皿柜</t>
  </si>
  <si>
    <t>1、规格：900*450*1900mm                    
2、材质：全钢结构，上下钢质门框中嵌玻璃，带四块抗倍特冲孔层板，层板可任意调节高度，带两块接溢盆</t>
  </si>
  <si>
    <t>十一</t>
  </si>
  <si>
    <t>蛋白显影</t>
  </si>
  <si>
    <t>1、规格：1250*750*850mm
2、材质：全钢落地结构，钢制柜体，采用13mm厚实芯理化板台面,配电</t>
  </si>
  <si>
    <t>十二</t>
  </si>
  <si>
    <t>电泳室</t>
  </si>
  <si>
    <t>1、规格：900*750*850mm
2、材质：全钢落地结构，钢制柜体，采用13mm厚实芯理化板台面,配电</t>
  </si>
  <si>
    <t>1、规格：9260*250*1.0mm                    2、材质：1.0厚全钢结构</t>
  </si>
  <si>
    <t>超净工作台</t>
  </si>
  <si>
    <t>1、规格：1050*680*1600mm
2、型号：单人单面
3、垂直流超净工作台</t>
  </si>
  <si>
    <t>十三</t>
  </si>
  <si>
    <t>PCR1室</t>
  </si>
  <si>
    <t>1、规格：5000*750*850mm
2、材质：全钢落地结构，钢制柜体，采用13mm厚实芯理化板台面,配电</t>
  </si>
  <si>
    <t xml:space="preserve">十四 </t>
  </si>
  <si>
    <t>PCR2室</t>
  </si>
  <si>
    <t>十五</t>
  </si>
  <si>
    <t>PCR3室</t>
  </si>
  <si>
    <t>1、规格：3800*750*850mm
2、材质：全钢落地结构，钢制柜体，采用13mm厚实芯理化板台面,配电</t>
  </si>
  <si>
    <t>十六</t>
  </si>
  <si>
    <t>细菌培养室</t>
  </si>
  <si>
    <t>十七</t>
  </si>
  <si>
    <t>危化品暂存</t>
  </si>
  <si>
    <t>中控台</t>
  </si>
  <si>
    <t>1、台式操控平台
2、尺寸：H1390*W920*D552mm
3、21.5英寸电容触控屏 
4、集成标签打印机和扫码器  
4、保证库房强弱电分离
5、可搭载多种系统模块
6、动态人脸识别
7、智能语音播报  
8、集成高拍仪</t>
  </si>
  <si>
    <t>矩阵式物联危化品四门柜（RFID）</t>
  </si>
  <si>
    <t>1、材质：外镀锌板内PP ；
2、储存量：160瓶500ml试剂；  
3、具有四个独立分区，每分区有独立柜门（单门），各分区尺寸大小相同且都具有存储功能； 
4、外部尺寸：H1800*W900*D600（mm）；
5、锁具：机械锁+电控锁，机械锁锁具符合GA/T 73标准，完全符合公安关于易制爆危化品储存的检查要求；
6、可加装智能防爆通风模组；
7、通电方式：12.6V直流弱电，设有防静电装置；
8、双色指示灯光，开门亮灯提示功能。
9、配备RFID检测设备，实现试剂出入库自动识别，实时盘点。</t>
  </si>
  <si>
    <t>矩阵式物联管理系统</t>
  </si>
  <si>
    <t>图形化模拟柜子矩阵结构。</t>
  </si>
  <si>
    <t>（试剂/危化品模块）</t>
  </si>
  <si>
    <t>1、具备PC端、手机端、操控台端，三个版本，自由切换、方便灵活，具有危化品的全生命周期管理功能；
2、具备化学品流转情况、存储地址、使用台账、废弃处置等生命周期管控流程；
3、对接专业MSDS数据库，实现化学品配伍禁忌管控功能；
4、具备超时未入柜、超时未归还、配伍禁忌等多种异常报警。
5、可划分不同系统权限不同储存单元权限，具备入库、领用、归还、申购、审批、采购、验收等全过程体系
6、具备过期预警、临期预警、少量预警、重复申购预警等多重统计功能，并支持导出各类数据报表（表格可自定义）。</t>
  </si>
  <si>
    <t>十八</t>
  </si>
  <si>
    <t>1、规格：1200*750*850mm
2、材质：全钢落地结构，钢制柜体，采用13mm厚实芯理化板台面,配电</t>
  </si>
  <si>
    <t>十九</t>
  </si>
  <si>
    <t>成像室</t>
  </si>
  <si>
    <t>不锈钢台</t>
  </si>
  <si>
    <t>1、规格：1550*600*850mm
2、材质：304#不锈钢材质，台面钢板厚度1.0mm，钢架采用38*38方形不锈钢材质。</t>
  </si>
  <si>
    <t>1、规格：1950*600*850mm
2、材质：304#不锈钢材质，台面钢板厚度1.0mm，钢架采用38*38方形不锈钢材质。</t>
  </si>
  <si>
    <t>二十</t>
  </si>
  <si>
    <t>细胞房5</t>
  </si>
  <si>
    <t>1、规格：1000*600*850mm
2、材质：304#不锈钢材质，台面钢板厚度1.0mm，钢架采用38*38方形不锈钢材质。</t>
  </si>
  <si>
    <t>1、规格：1500*600*850mm
2、材质：304#不锈钢材质，台面钢板厚度1.0mm，钢架采用38*38方形不锈钢材质。</t>
  </si>
  <si>
    <t>单人-A2生物安全柜</t>
  </si>
  <si>
    <t xml:space="preserve">1、规格：1100*750*2250mm
2、型号：A2型生物安全柜
3、气流模式30%外排，70%循环。
</t>
  </si>
  <si>
    <t>二十一</t>
  </si>
  <si>
    <t>细胞房4</t>
  </si>
  <si>
    <t>1、规格：2000*600*850mm
2、材质：304#不锈钢材质，台面钢板厚度1.0mm，钢架采用38*38方形不锈钢材质。</t>
  </si>
  <si>
    <t>二十二</t>
  </si>
  <si>
    <t>细胞房3</t>
  </si>
  <si>
    <t>1、规格：1050*600*850mm
2、材质：304#不锈钢材质，台面钢板厚度1.0mm，钢架采用38*38方形不锈钢材质。</t>
  </si>
  <si>
    <t>二十三</t>
  </si>
  <si>
    <t>细胞房2</t>
  </si>
  <si>
    <t>二十四</t>
  </si>
  <si>
    <t>细胞房1</t>
  </si>
  <si>
    <t>1、规格：1100*600*850mm
2、材质：304#不锈钢材质，台面钢板厚度1.0mm，钢架采用38*38方形不锈钢材质。</t>
  </si>
  <si>
    <t>二十五</t>
  </si>
  <si>
    <t>处理室</t>
  </si>
  <si>
    <t>1、规格：2000*750*850mm
2、材质：全钢落地结构，钢制柜体，采用13mm厚实芯理化板台面,配电</t>
  </si>
  <si>
    <t>二十六</t>
  </si>
  <si>
    <t>一更、二更</t>
  </si>
  <si>
    <t>二十七</t>
  </si>
  <si>
    <t>气体室</t>
  </si>
  <si>
    <t>双瓶气瓶卡圈</t>
  </si>
  <si>
    <t xml:space="preserve">304#不锈钢材质，可固定墙面，双瓶卡箍。配安全绑带。
</t>
  </si>
  <si>
    <t>二十八</t>
  </si>
  <si>
    <t>准备间</t>
  </si>
  <si>
    <t>1、规格：6000*750*850mm
2、材质：全钢落地结构，钢制柜体，采用13mm厚实芯理化板台面,配电</t>
  </si>
  <si>
    <t>1、规格：4000*750*850mm
2、材质：全钢落地结构，钢制柜体，采用13mm厚实芯理化板台面,配电</t>
  </si>
  <si>
    <t>1、材质：加厚铜质主体
2、90°旋转陶瓷阀芯，高密度PP开关旋钮，360°旋转鹅颈管。</t>
  </si>
  <si>
    <t>1、规格：400*550mm             
2、材质：高密度PP材质，可拆卸式滴水棒，底部托盘中间设有排水孔。</t>
  </si>
  <si>
    <t>试剂柜</t>
  </si>
  <si>
    <t>1、规格：900*450*1900mm                    
2、材质：全钢结构，上玻璃门下钢质门、钢制层板、上层配两块钢质活动层板下层配一块钢质活动层板。</t>
  </si>
  <si>
    <t>二十九</t>
  </si>
  <si>
    <t>洗消室</t>
  </si>
  <si>
    <t>1、规格：900*450*1900mm                 
2、材质：全钢结构，上下钢质门框中嵌玻璃，带四块抗倍特冲孔层板，层板可任意调节高度，带两块接溢盆</t>
  </si>
  <si>
    <t>原子吸收罩</t>
  </si>
  <si>
    <t>1、规格：500*500*3000mm
2、材质：304#不锈钢材质，带手动阀门</t>
  </si>
  <si>
    <t>三十</t>
  </si>
  <si>
    <t>污物暂存</t>
  </si>
  <si>
    <t>三十一</t>
  </si>
  <si>
    <t>洁具间</t>
  </si>
  <si>
    <t>立柱洗手盆</t>
  </si>
  <si>
    <t>1、规格：550*360*780mm
2、材质：陶瓷
3、含一体式下水器、单冷龙头</t>
  </si>
  <si>
    <t>三十二</t>
  </si>
  <si>
    <t>其他</t>
  </si>
  <si>
    <t>实验凳</t>
  </si>
  <si>
    <t>1、规格材质：电镀主体，pu皮面座垫，配调节手柄气杆。</t>
  </si>
  <si>
    <t>张</t>
  </si>
  <si>
    <t>灭菌锅</t>
  </si>
  <si>
    <t>1、规格：立式高压蒸汽灭菌器100L</t>
  </si>
  <si>
    <t>不锈钢架</t>
  </si>
  <si>
    <t>1、规格：1500*600*1500mm
2、材质：全不锈钢结构，不锈钢立柱，配不锈钢层板。</t>
  </si>
  <si>
    <t>小 计</t>
  </si>
  <si>
    <t>其他费用</t>
  </si>
  <si>
    <t>安装辅材费</t>
  </si>
  <si>
    <t>项</t>
  </si>
  <si>
    <t>安装及调试费</t>
  </si>
  <si>
    <t>安全文明措费</t>
  </si>
  <si>
    <t>项目管理费</t>
  </si>
  <si>
    <t>合  计</t>
  </si>
  <si>
    <t>税  金</t>
  </si>
  <si>
    <t>总  价</t>
  </si>
  <si>
    <t>说明：</t>
  </si>
  <si>
    <t xml:space="preserve">此清单不包含办公家具、灭菌锅、冰箱等仪器设备。   </t>
  </si>
  <si>
    <t>实验室环境配套设施预算表</t>
  </si>
  <si>
    <t>编制日期：2025年05月06日</t>
  </si>
  <si>
    <t>规格型号</t>
  </si>
  <si>
    <t>备 注</t>
  </si>
  <si>
    <t>十一层装修部分</t>
  </si>
  <si>
    <t>地面工程</t>
  </si>
  <si>
    <t>地面细石混凝土找平</t>
  </si>
  <si>
    <t>1、楼地面C20细石混凝土找平层
2、50mm厚
3、原楼地面上浇筑</t>
  </si>
  <si>
    <r>
      <rPr>
        <sz val="10"/>
        <rFont val="宋体"/>
        <charset val="134"/>
        <scheme val="minor"/>
      </rPr>
      <t>m</t>
    </r>
    <r>
      <rPr>
        <vertAlign val="superscript"/>
        <sz val="10"/>
        <rFont val="宋体"/>
        <charset val="134"/>
        <scheme val="minor"/>
      </rPr>
      <t>2</t>
    </r>
  </si>
  <si>
    <t>PVC地板胶卷材部分</t>
  </si>
  <si>
    <t>1、成品保护
2、2.0mm厚PVC地板胶卷材
3、专用胶粘剂粘贴:同材质焊条焊接拼缝
4、找平层打磨或喷砂处理</t>
  </si>
  <si>
    <r>
      <rPr>
        <sz val="10"/>
        <rFont val="宋体"/>
        <charset val="134"/>
      </rPr>
      <t>m</t>
    </r>
    <r>
      <rPr>
        <vertAlign val="superscript"/>
        <sz val="10"/>
        <rFont val="宋体"/>
        <charset val="134"/>
      </rPr>
      <t>2</t>
    </r>
  </si>
  <si>
    <t>卷上墙100mm</t>
  </si>
  <si>
    <t>釉面砖铺贴</t>
  </si>
  <si>
    <t>1、楼地面水泥砂浆找平层 
2、25mm厚1:4千硬性水泥砂浆 
3、20mm厚1:2水泥砂浆粘结层；
4、撒素水泥面，洒适量清水
5、800*800釉面砖铺贴</t>
  </si>
  <si>
    <t>门槛石</t>
  </si>
  <si>
    <t>1、规格：按门洞尺寸，宽度200mm内
2、材质：18mm厚大理石
3、M7.5#水泥砂浆粘贴</t>
  </si>
  <si>
    <t>m</t>
  </si>
  <si>
    <t>地砖美缝处理</t>
  </si>
  <si>
    <t>1、名称:水性美缝剂
2、材质:高分子环氧树脂材料，高强度抗水、防腐蚀、抗渗痛。</t>
  </si>
  <si>
    <t>金属收口条</t>
  </si>
  <si>
    <t>1、材质：镀铜金属圆弧收口条</t>
  </si>
  <si>
    <t>砖踢脚线</t>
  </si>
  <si>
    <t>1、 面层材料品种、规格、颜色:800*100高釉面砖
2、 8厚1:1水泥砂浆加水重20%801胶镶贴
3、 10厚1:3水泥砂浆找平
4、 刷108胶素水泥浆一遍,配合比为108胶:水=1:4</t>
  </si>
  <si>
    <t>墙面工程</t>
  </si>
  <si>
    <t>新建砌隔墙（100厚）</t>
  </si>
  <si>
    <t>1、砖品种：轻质砖
2、墙体类型：轻质砖内墙 
3、墙体厚度：100mm厚 
4、砂浆强度等级：M10水泥砂浆，配合比1:2.5</t>
  </si>
  <si>
    <t>新建砌隔墙（200厚）</t>
  </si>
  <si>
    <t>1、砖品种：轻质砖
2、墙体类型：轻质砖内墙 
3、墙体厚度：200mm厚 
4、砂浆强度等级：M10水泥砂浆，配合比1:2.5</t>
  </si>
  <si>
    <t>新建砖墙墙面批荡</t>
  </si>
  <si>
    <t>15mm厚M7.5水泥砂浆批荡</t>
  </si>
  <si>
    <t>门窗洞上方加钢筋混凝土预制过梁</t>
  </si>
  <si>
    <t>1、规格：1200*200*80mm
2、材质：钢筋混凝土预制梁
3、4*φ8钢筋+φ6箍筋@300mm
4、C20细石混凝土</t>
  </si>
  <si>
    <t>1、规格：1700*200*80mm
2、材质：钢筋混凝土预制梁
3、4*φ8钢筋+φ6箍筋@300mm
4、C20细石混凝土</t>
  </si>
  <si>
    <t>构造柱</t>
  </si>
  <si>
    <t>1、规格:200mm*200mm 
2、砼梁柱配筋：4*φ8钢筋+φ6箍筋@300mm
3、含支模板、混凝土浇筑
4、梁柱端部钢筋锚入构造柱或植入混凝土墙柱内。</t>
  </si>
  <si>
    <t>轻钢龙骨架（可调）</t>
  </si>
  <si>
    <t>1、材质：轻钢龙骨，配套水平调节支撑卡</t>
  </si>
  <si>
    <t>医疗无菌洁净板</t>
  </si>
  <si>
    <t>1、4.5mm厚墙面医疗板饰面
2、基层进行清理
3、墙体贴饰面板，1.0mm厚哑光铝合金收边条收口</t>
  </si>
  <si>
    <t>轻钢龙骨硅酸钙板隔墙</t>
  </si>
  <si>
    <t>1、规格：100mm厚
2、材质：轻钢龙骨架，双面贴9mm厚硅酸钙板隔墙，内填充防火隔音岩棉</t>
  </si>
  <si>
    <t>走廊装配式冰火板隔墙，吊顶上方轻钢龙骨硅酸钙板隔墙</t>
  </si>
  <si>
    <t>50mm厚定制装配式冰火板隔墙</t>
  </si>
  <si>
    <t>1、规格：50mm厚
2、材质：一体型医疗无菌洁净板饰面+定制装配式隔墙，一面钢板&amp;=0.426mm，玻璃胶密闭维护结构处理；一面6mm医疗无菌洁净板,配套哑光铝合金收边条</t>
  </si>
  <si>
    <t>50mm厚装配式医用手工玻镁夹芯板</t>
  </si>
  <si>
    <t>1、名称：装配式医用手工玻镁夹芯板
2、规格：50mm厚
3、材质：双面钢板厚度&amp;=0.426mm，钢板表面附专用型防腐涂层
4、内部填料采用A1级防火加强龙骨，龙骨间距不大于200mm，使装配式医用手工玻镁夹芯板整体强度大，抗压抗变形。
5、专用胶密闭维护结构处理安装
6、配套50系列中字铝吊梁固定件及铝合金型材花栏连接件；玻璃胶密闭维护结构处理</t>
  </si>
  <si>
    <t>高脚地槽</t>
  </si>
  <si>
    <t>1、规格、型号：50系列                        2、材质：铝合金型材</t>
  </si>
  <si>
    <t>铝合金U型槽铝</t>
  </si>
  <si>
    <t>铝合金外圆弧</t>
  </si>
  <si>
    <t>铝合金阳角</t>
  </si>
  <si>
    <t>铝合金内圆弧</t>
  </si>
  <si>
    <t>铝合金内圆弧底座</t>
  </si>
  <si>
    <t>铝合金阴角</t>
  </si>
  <si>
    <t>墙面刮腻子</t>
  </si>
  <si>
    <t>1、基层类型:墙面一般抹灰面 
2、腻子种类:石膏粉腻子 
3、刮腻子要求:清理基层，修补，砂纸打磨；满刮腻子一遍，找补两遍 ，斯拿水封固</t>
  </si>
  <si>
    <t>层高3.75米，局部作业3米</t>
  </si>
  <si>
    <t>墙面无机涂料</t>
  </si>
  <si>
    <t>1、材质：白色无机涂料
2、工艺：三底二面</t>
  </si>
  <si>
    <t>不锈钢收口</t>
  </si>
  <si>
    <t>1、材质:304#1.0mm厚拉丝不锈钢
2、9厘无机芯材板基层，1.0mm厚拉丝不锈钢饰面</t>
  </si>
  <si>
    <t>彩钢板靠外墙窗的密闭洁净视窗与外墙窗四周的缝隙采用竹纤维板饰面</t>
  </si>
  <si>
    <t>门窗工程</t>
  </si>
  <si>
    <t>定制密闭洁净视窗</t>
  </si>
  <si>
    <t>1、窗类型:固定窗
2、玻璃品种、规格、厚度：5mm+40A+5mm双层中空钢化玻璃密闭洁净视窗，玻璃和铝合金采用3M胶条密封粘合，内置干燥剂，抽真空，双重防止视窗起雾结露。                                    3、50系列铝合金型材收口包边框</t>
  </si>
  <si>
    <t>安全设备门</t>
  </si>
  <si>
    <t>1、规格：1200*2400mm                          2、材质：6mm钢化玻璃大视窗
3、下压式门锁
4、50系列铝合金型材</t>
  </si>
  <si>
    <t>樘</t>
  </si>
  <si>
    <t>消火栓装饰门</t>
  </si>
  <si>
    <t>1、规格：800*2300mm
2、材质：装配式医用手工玻镁彩钢板
3、门上标注文字采用发光材料
4、现场制作安装</t>
  </si>
  <si>
    <t>1、规格：800*2300mm
2、材质：医疗无菌洁净板消火栓装饰门 
3、门上标注文字采用发光材料
4、现场制作安装</t>
  </si>
  <si>
    <t>1、规格：800*2300mm
2、材质：医疗无菌洁净水井装饰门                        
3、现场制作安装</t>
  </si>
  <si>
    <t>成品钢质单开门（带观察窗）</t>
  </si>
  <si>
    <t>1、规格：1000*2400mm
2、材质：成品钢质单开门（带观察窗）
3、配密闭洁净视窗，玻璃和铝合金采用3M胶条密封粘合，内置干燥剂，抽真空，双重防止视窗起雾结露。
4、带自动升降密闭条                              
5、五金件：铰链、合页等配件</t>
  </si>
  <si>
    <t>成品钢质双开门（带大观察窗）</t>
  </si>
  <si>
    <t>1、规格：1500*2400mm
2、材质：成品钢质双开门（带大观察窗）
3、配密闭洁净视窗，玻璃和铝合金采用3M胶条密封粘合，内置干燥剂，抽真空，双重防止视窗起雾结露。
4、带自动升降密闭条                              
5、五金件：铰链、合页等配件
7、墙厚：250mm</t>
  </si>
  <si>
    <t>成品钢质甲级防火门</t>
  </si>
  <si>
    <t>1、规格：1000*2400mm                         2、材质：成品钢质甲级防火单开门
3、五金件：铰链、合页等配件
4、配套闭门器</t>
  </si>
  <si>
    <t>成品钢质乙级防火门</t>
  </si>
  <si>
    <t>1、规格：1000*2400mm                         2、材质：成品钢质乙级防火单开门
3、五金件：铰链、合页等配件
4、配套闭门器</t>
  </si>
  <si>
    <t>不锈钢防盗门</t>
  </si>
  <si>
    <t xml:space="preserve">1.规格，900*2400mm                       2.不锈钢防盗单开门（需配具有公安部认证的防盗锁）,含铰链、合页等配件   </t>
  </si>
  <si>
    <t>双门互锁装置</t>
  </si>
  <si>
    <t>闭门器</t>
  </si>
  <si>
    <t>1、50KG
2、安装方式：暗装
3、机械式                    
4、闭门速度100度-180度范围内可调                                         5、闭锁速度0度-15度范围内可调</t>
  </si>
  <si>
    <t>传递窗</t>
  </si>
  <si>
    <t>1、规格：内尺寸500*500*500mm
2、材质：箱体1.0冷轧钢板折弯成型，内胆304#砂光不锈钢
3、带紫外杀菌灯和机械互锁功能</t>
  </si>
  <si>
    <t>双层传递窗</t>
  </si>
  <si>
    <t>加装防虫纱窗</t>
  </si>
  <si>
    <t>1、材质：304不锈钢金钢纱网
2、含安装附件及五金件</t>
  </si>
  <si>
    <t>外墙可开启外窗</t>
  </si>
  <si>
    <t>挡鼠板</t>
  </si>
  <si>
    <t>1、材质：200cm*80cm高不锈钢挡鼠板，0.8mm厚不锈钢板体。</t>
  </si>
  <si>
    <t>窗洞收口</t>
  </si>
  <si>
    <t>1、材质:304#拉丝不锈钢
2、15厘无机芯材板基层，9厘无机芯材板压边1.0厚拉丝不锈钢饰面</t>
  </si>
  <si>
    <t>不锈钢包门套</t>
  </si>
  <si>
    <t>1、材质:304#拉丝不锈钢
2、12厘无机芯材板基层，9厘无机芯材板压边1.0厚拉丝不锈钢饰面</t>
  </si>
  <si>
    <t>墙厚250mm</t>
  </si>
  <si>
    <t>天花工程</t>
  </si>
  <si>
    <t>铝扣板吊顶</t>
  </si>
  <si>
    <t>1、规格：300*300*0.8mm
2、面层材料品种、规格、品牌、颜色: 0.8mm厚白色铝扣板
3、专用收口铝角线</t>
  </si>
  <si>
    <t>铝扣板吊顶龙骨</t>
  </si>
  <si>
    <t>1、吊顶形式:不上人型龙骨
2、龙骨类型、材料种类、规格、中距:U型轻钢天棚龙骨 间隔400 平面，主骨(三八龙骨) 国标</t>
  </si>
  <si>
    <t>50mm厚定制装配式吊顶</t>
  </si>
  <si>
    <t>1、名称：定制装配式吊顶
2、规格：50mm厚
3、材质：双面钢板厚度&amp;=0.426mm，钢板表面附专用型防腐涂层
4、内部填料采用A1级防火加强龙骨，龙骨间距不大于200mm，使定制装配式墙板整体强度大，抗压抗变形。
5、专用胶密闭维护结构处理安装6、配套50系列中字铝吊梁固定件及铝合金型材花栏连接件；玻璃胶密闭维护结构处理</t>
  </si>
  <si>
    <t>定制装配式吊顶龙骨构件</t>
  </si>
  <si>
    <t>1、吊顶形式:可上人型龙骨
2、龙骨类型、材料种类、规格、中距:U型轻钢天棚龙骨 间隔400 平面，主骨(三八龙骨) 国标</t>
  </si>
  <si>
    <t>医疗无菌洁净板吊顶</t>
  </si>
  <si>
    <t xml:space="preserve">1、名称：医疗无菌洁净板吊顶
2、材质：轻钢龙骨骨架，12mm后无机芯材板打底，面贴6mm厚无菌洁净板          </t>
  </si>
  <si>
    <t xml:space="preserve">医疗无菌洁净板吊顶龙骨构件 </t>
  </si>
  <si>
    <t>中字铝吊梁</t>
  </si>
  <si>
    <t>1、规格、型号：50系列                        2、材质：中字铝吊梁型材</t>
  </si>
  <si>
    <t>检修口</t>
  </si>
  <si>
    <t>1、规格：600*600*50mm                   2、材质：50mm厚彩钢板，铝型材包边</t>
  </si>
  <si>
    <t>顶面刮腻子</t>
  </si>
  <si>
    <t>1、基层类型:顶面一般抹灰面 
2、腻子种类:石膏粉腻子 
3、刮腻子要求:清理基层，修补，砂纸打磨；满刮腻子一遍，找补两遍 ，斯拿水封固</t>
  </si>
  <si>
    <t>顶面无机涂料</t>
  </si>
  <si>
    <t>实验室给排水系统概算表</t>
  </si>
  <si>
    <t>给排水管道部分（不含大楼给排水主管）</t>
  </si>
  <si>
    <t>给水管接驳</t>
  </si>
  <si>
    <t>给水管与预留给水管接驳，三通DN50mm</t>
  </si>
  <si>
    <t>不锈钢球阀</t>
  </si>
  <si>
    <t>1、螺纹阀安装 公称直径(mm以内) 20
2、不锈钢球阀|DN20mm</t>
  </si>
  <si>
    <t>给水闸阀</t>
  </si>
  <si>
    <t>DN50mm</t>
  </si>
  <si>
    <t>水表</t>
  </si>
  <si>
    <t>止回阀</t>
  </si>
  <si>
    <t>不锈钢波纹给水软管</t>
  </si>
  <si>
    <t>1、不锈钢波纹给水软管，公称直径(mm以内) 20
2、不锈钢波纹给水软管| DN20</t>
  </si>
  <si>
    <t>条</t>
  </si>
  <si>
    <t>PP-R给水管</t>
  </si>
  <si>
    <t>1、管道安装 室内管道 塑料给水管(热熔接) 公称直径(mm以内) 20
2、PP-R给水管|DN20mm,1.6P
3、管道消毒、冲洗 公称直径(mm以内) 20</t>
  </si>
  <si>
    <t>1、管道安装 室内管道 塑料给水管(热熔接) 公称直径(mm以内) 25
2、PP-R给水管|DN25mm,1.6P
3、管道消毒、冲洗 公称直径(mm以内) 25</t>
  </si>
  <si>
    <t>1、管道安装 室内管道 塑料给水管(热熔接) 公称直径(mm以内) 32
2、PP-R给水管|DN32mm,1.6P
3、管道消毒、冲洗 公称直径(mm以内) 32</t>
  </si>
  <si>
    <t>1、管道安装 室内管道 塑料给水管(热熔接) 公称直径(mm以内) 50
2、PP-R给水管|DN50mm,1.6P
3、管道消毒、冲洗 公称直径(mm以内) 50</t>
  </si>
  <si>
    <t>不锈钢地漏（含存水弯）</t>
  </si>
  <si>
    <t>1、地漏安装 公称直径(mm以内) 75
2、不锈钢地漏| DN75</t>
  </si>
  <si>
    <t>1、地漏安装 公称直径(mm以内) 50
2、不锈钢地漏| DN50</t>
  </si>
  <si>
    <t>PVC-U排水管</t>
  </si>
  <si>
    <t>1、管道安装 室内管道 塑料排水管(粘结剂) 公称直径(mm以内) 50
2、PVC-U排水管|DN50mm</t>
  </si>
  <si>
    <t>1、管道安装 室内管道 塑料排水管(粘结剂) 公称直径(mm以内) 75
2、PVC-U排水管|DN75mm</t>
  </si>
  <si>
    <t>1、管道安装 室内管道 塑料排水管(粘结剂) 公称直径(mm以内) 100
2、PVC-U排水管|DN100mm</t>
  </si>
  <si>
    <t>清扫口</t>
  </si>
  <si>
    <t>DN100mm</t>
  </si>
  <si>
    <t>给水附件</t>
  </si>
  <si>
    <t>DN50/DN32mm/DN25mm/DN20mm</t>
  </si>
  <si>
    <t>排水附件</t>
  </si>
  <si>
    <t>DN50/DN75/DN100</t>
  </si>
  <si>
    <t>排水管接驳</t>
  </si>
  <si>
    <t>排水管与原主管接驳，三通DN75/DN100</t>
  </si>
  <si>
    <t>楼板开给排水孔及防水处理</t>
  </si>
  <si>
    <t>1、孔洞尺寸、形状: 按现场实际尺寸                                2、防水处理方法：                       ①.乳胶漆饰面层；                            ②.20厚1：2水泥砂浆保护层；            ③.3厚聚合物水泥防水涂膜（JS）；            ④.20厚1：3水泥砂浆封堵；                     ⑤.嵌缝材料、密封油膏</t>
  </si>
  <si>
    <t>小  计</t>
  </si>
  <si>
    <t xml:space="preserve">       其他费用</t>
  </si>
  <si>
    <t>安全文明措施</t>
  </si>
  <si>
    <t xml:space="preserve">
说明：
   实验室实验废水就近接入原有废水立管，实验室给水近接入原有给水管。
</t>
  </si>
  <si>
    <t>实验室电气设施概算表</t>
  </si>
  <si>
    <t>楼层配电箱/柜</t>
  </si>
  <si>
    <t>1、成套配电箱安装 悬挂嵌入式(半周长m以内) 1.5
2、动力分配电箱  半周长1.5m
3、定制国标电箱，采用1.0mm厚优质冷轧钢板折弯成型，表面经过除油 除锈、磷化处理后，静电喷涂环氧树脂粉末，耐刻划、耐酸碱</t>
  </si>
  <si>
    <t>配电箱/柜：冷扎钢板制壳体+电气元器件，详见系统图</t>
  </si>
  <si>
    <t>照明配电箱</t>
  </si>
  <si>
    <t xml:space="preserve">动力分电箱
</t>
  </si>
  <si>
    <t>镀锌桥架</t>
  </si>
  <si>
    <t>1、名称:镀锌桥架
2、材质:金属
3、规格:CT200*150*1.0mm</t>
  </si>
  <si>
    <t>铁构件制安</t>
  </si>
  <si>
    <t>1、一般铁构件 制作
2、角钢 
3、一般铁构件 安装</t>
  </si>
  <si>
    <t>kg</t>
  </si>
  <si>
    <t>电力电缆</t>
  </si>
  <si>
    <t>1、型号: 铜芯电缆YJV                        2、规格: WDZC-YJY-5*4                   3、敷设方式: 电缆敷设</t>
  </si>
  <si>
    <t>1、型号: 铜芯电缆YJV                        2、规格: WDZC-YJY-5*6                  3、敷设方式: 电缆敷设</t>
  </si>
  <si>
    <t>1、型号: 铜芯电缆YJV                        2、规格: WDZC-YJY-5*10                   3、敷设方式: 电缆敷设</t>
  </si>
  <si>
    <t>1、型号: 铜芯电缆YJV                        2、规格: WDZC-YJY-5*16                   3、敷设方式: 电缆敷设</t>
  </si>
  <si>
    <t>1、型号: 铜芯电缆YJV                        2、规格: WDZC-YJY-4*25+1*16                 3、敷设方式: 电缆敷设</t>
  </si>
  <si>
    <t>1、型号: 铜芯电缆YJV                        2、规格: WDZC-YJY-4*50+1*25                 3、敷设方式: 电缆敷设</t>
  </si>
  <si>
    <t>1、型号: 铜芯电缆YJV                        2、规格: WDZC-YJY-4*95+1*50               3、敷设方式: 电缆敷设</t>
  </si>
  <si>
    <t>三相带空气开关的小型电箱</t>
  </si>
  <si>
    <t>1、名称：三相带空气开关的小型电箱；
2、规格型号：380V-D32A；</t>
  </si>
  <si>
    <t>配线</t>
  </si>
  <si>
    <t>1、名称：绝缘电线；
2、规格、型号：WDZ-BYJ-2.5mm2；
3、配线部位：综合考虑。</t>
  </si>
  <si>
    <t>1、名称：绝缘电线；
2、规格、型号：WDZ-BYJ-4mm2；
3、配线部位：综合考虑。</t>
  </si>
  <si>
    <t>1、名称：绝缘电线；
2、规格、型号：WDZ-BYJ-6mm2；
3、配线部位：综合考虑。</t>
  </si>
  <si>
    <t>配管</t>
  </si>
  <si>
    <t>1、名称：紧定式镀锌钢管；
2、型号、规格：JDG20；
3、接线盒的安装。</t>
  </si>
  <si>
    <t>1、名称：紧定式镀锌钢管；
2、型号、规格：JDG25；
3、接线盒的安装。</t>
  </si>
  <si>
    <t>1、名称：紧定式镀锌钢管；
2、型号、规格：JDG32；
3、接线盒的安装。</t>
  </si>
  <si>
    <t>1、名称：紧定式镀锌钢管；
2、型号、规格：JDG40；
3、接线盒的安装。</t>
  </si>
  <si>
    <t>1、名称：紧定式镀锌钢管；
2、型号、规格：JDG50；
3、接线盒的安装。</t>
  </si>
  <si>
    <t>1、名称：紧定式镀锌钢管；
2、型号、规格：JDG70；
3、接线盒的安装。</t>
  </si>
  <si>
    <t>包塑金属软管</t>
  </si>
  <si>
    <t>1、名称：包塑金属软管；
2、型号、规格：DN25；
3、接线盒的安装。</t>
  </si>
  <si>
    <t>接线盒</t>
  </si>
  <si>
    <t>1、类型：86型；
2、安装：暗装/明装；
3、满足施工规范。</t>
  </si>
  <si>
    <t>普通插座(~250V 10A,2+3极)</t>
  </si>
  <si>
    <t>1、单相暗插座 单相(10A以下) 15
2、普通插座(~250V 10A,2+3极)</t>
  </si>
  <si>
    <t>地面插座(~250V 10A,2+3极)</t>
  </si>
  <si>
    <t>1、地面插座 单相(10A以下) 15
2、普通插座(~250V 10A,2+3极)</t>
  </si>
  <si>
    <t>防爆插座</t>
  </si>
  <si>
    <t>1、防爆插座 单相(10A以下) 15
2、普通插座(~250V 10A,2+3极)</t>
  </si>
  <si>
    <t>单相出线位</t>
  </si>
  <si>
    <t>1、名称：单相出线位；
2、规格型号：~220V；
3、安装形式：包括面板底盒。</t>
  </si>
  <si>
    <t>单联单控开关</t>
  </si>
  <si>
    <t>1、开关及按钮 扳式暗开关(单控) 单联
2、单联单控开关</t>
  </si>
  <si>
    <t>双联单控开关</t>
  </si>
  <si>
    <t>1、开关及按钮 扳式暗开关(单控) 双联
2、双联单控开关</t>
  </si>
  <si>
    <t>叁联单控开关</t>
  </si>
  <si>
    <t>1、开关及按钮 扳式暗开关(单控) 双联
2、叁联单控开关</t>
  </si>
  <si>
    <t>单联双控开关</t>
  </si>
  <si>
    <t>1、开关及按钮 扳式暗开关(双控) 双联
2、单联双控开关</t>
  </si>
  <si>
    <t>双联双控开关</t>
  </si>
  <si>
    <t>1、开关及按钮 扳式暗开关(双控) 双联
2、双联双控开关</t>
  </si>
  <si>
    <t>铝扣平板灯（带应急）</t>
  </si>
  <si>
    <t>1、规格600*600mm                              2、成套型灯具安装 悬吊式安装  
3、型号：40W（LED平板灯）</t>
  </si>
  <si>
    <t>铝扣平板灯</t>
  </si>
  <si>
    <t>吸顶式洁净密封型LED节能平板灯</t>
  </si>
  <si>
    <t>1.成套型荧光灯具安装 吸顶式 
2.规格1200*300mm   48W               
3、灯具材料需满足实验室防腐蚀防锈，材料表面需要做特殊防腐蚀处理；                               4、灯具密闭性能良好，要达到洁净环境的使用要求。</t>
  </si>
  <si>
    <t>吸顶式洁净密封型LED节能平板灯（自带蓄电池）</t>
  </si>
  <si>
    <t>1.成套型荧光灯具安装 吸顶式 
2.规格1200*300mm   48W               
3、灯具材料需满足实验室防腐蚀防锈，材料表面需要做特殊防腐蚀处理；                             4、灯具密闭性能良好，要达到洁净环境的使用要求。</t>
  </si>
  <si>
    <t>1.成套型荧光灯具安装 吸顶式 
2.规格600*300mm   24W               
3、灯具材料需满足实验室防腐蚀防锈，材料表面需要做特殊防腐蚀处理；                                 4、灯具密闭性能良好，要达到洁净环境的使用要求。</t>
  </si>
  <si>
    <t>吸顶式防爆灯LED光源</t>
  </si>
  <si>
    <t>1、名称：吸顶式防爆灯                       2、型号：1*18W                                         3、规格: 单管，安装形式: 吸顶式</t>
  </si>
  <si>
    <t>LED线型灯</t>
  </si>
  <si>
    <t>1、名称：LED线型灯                     2、型号：宽度70mm 内置2条9W/m灯条                                       3、规格: 单管，安装形式: 吸顶式</t>
  </si>
  <si>
    <t>米</t>
  </si>
  <si>
    <t>不锈钢医用灭菌灯</t>
  </si>
  <si>
    <t>1、名称:不锈钢医用灭菌灯
2、型号规格:1*30W
3、安装形式:吸顶式
4、灯具材料采用加厚不锈钢304#材质，满足实验室防腐蚀、耐酸碱性能要求。材料表面需要做特殊防腐蚀，耐酸碱特殊处理，配杀菌灯专用镇流器。</t>
  </si>
  <si>
    <t>1、名称:不锈钢医用灭菌灯
2、型号规格:1*40W
3、安装形式:吸顶式
4、灯具材料采用加厚不锈钢304#材质，满足实验室防腐蚀、耐酸碱性能要求。材料表面需要做特殊防腐蚀，耐酸碱特殊处理，配杀菌灯专用镇流器。</t>
  </si>
  <si>
    <t>灭菌工作状态指示灯</t>
  </si>
  <si>
    <t>1、名称：灭菌工作状态指示灯；
2、规格型号：250V-10A；
3、安装方式：壁装， 距地面2.5米。</t>
  </si>
  <si>
    <t>灯具电源保护盒</t>
  </si>
  <si>
    <t>1、名称： 灯具电源保护盒（保护镇流器、应急电源） 
2、规格：150*60*40mm                           3、材质：铁质喷塑</t>
  </si>
  <si>
    <t>实验室电气UPS设施概算表</t>
  </si>
  <si>
    <t>UPS不间断电源</t>
  </si>
  <si>
    <t>1、设备功率200KVA，输出功率因素=1，带载时间60分钟。                                        2、 UPS电池节数30-46节偶数可调。               3、UPS具有电池电路反接保护功能，具有第三方证明文件。                                       4、设备内部板件具有PCB防凝露三防设计，具有第三方证明文件。                                   5、UPS具有温度补偿功能，避免在充电过程中出现热失控，具有第三方证明文件。</t>
  </si>
  <si>
    <t>阀控式铅酸免维护蓄电池</t>
  </si>
  <si>
    <t>1、电池容量为12V120AH，重量＞28KG。                2、蓄电池设计寿命7-10年。                       3、蓄电池获得泰尔认证及抗震认证。                   4、蓄电池与主机同一品牌，便于管理。</t>
  </si>
  <si>
    <t>节</t>
  </si>
  <si>
    <t>设备底座</t>
  </si>
  <si>
    <t>1、采用10mm槽钢焊接而成，与主机及电池柜同尺寸</t>
  </si>
  <si>
    <t>电池开关箱</t>
  </si>
  <si>
    <t>1、开关采用直流开关。                            2、分开关采用4P250A、总开关采用3P500A</t>
  </si>
  <si>
    <t>电池柜</t>
  </si>
  <si>
    <t>实验室集中供气设施概算表</t>
  </si>
  <si>
    <t>品牌</t>
  </si>
  <si>
    <t>一、前端（气源部分）</t>
  </si>
  <si>
    <t>不锈钢高压软管</t>
  </si>
  <si>
    <t>1、规格、型号：SS-36X                        2、材质:316L
3、说明：内管316不锈钢波纹管，外包不锈钢编织，防暴弹簧固定加强型结构，两端接口1/4″FNPT，耐压20MPa</t>
  </si>
  <si>
    <t>根</t>
  </si>
  <si>
    <t>钢瓶接头</t>
  </si>
  <si>
    <t>1、规格、型号：G5/8                       2、材质:316</t>
  </si>
  <si>
    <t>自动切换系统</t>
  </si>
  <si>
    <t>1、规格、型号：RH2100  
2、材质:316</t>
  </si>
  <si>
    <t>不锈钢面板</t>
  </si>
  <si>
    <t>1、材质:304</t>
  </si>
  <si>
    <t>不锈钢接头</t>
  </si>
  <si>
    <t>1、规格、型号：1/4MNPT*1/4MNPT                     2、材质:316L</t>
  </si>
  <si>
    <t>1、规格、型号：1/4MNPT*1/20D                     2、材质:316</t>
  </si>
  <si>
    <t>二、排空系统部分</t>
  </si>
  <si>
    <t>高压球阀</t>
  </si>
  <si>
    <t>1、规格、型号：SS316-1/4
2、材质:SS316L</t>
  </si>
  <si>
    <t>焊接三通</t>
  </si>
  <si>
    <t>1、规格、型号：SS316-1/4*1/4*1/4                   2、材质:316L</t>
  </si>
  <si>
    <t>1、规格、型号：SS316-1/4OD                   2、材质:316</t>
  </si>
  <si>
    <t>不锈钢排空管</t>
  </si>
  <si>
    <t>1、规格、型号：SS316L-1/4″                   2、材质:316L                               3、说明：TUBE BARa＜0.6úm</t>
  </si>
  <si>
    <t>三、管路部分</t>
  </si>
  <si>
    <t>总控制球阀</t>
  </si>
  <si>
    <t>1、规格、型号：SS316-1/2
2、材质:SS316L</t>
  </si>
  <si>
    <t>不锈钢管</t>
  </si>
  <si>
    <t>1、规格、型号：SS316L-3/8
2、材质:SS316L
3、说明：TUBE BARa＜0.6úm</t>
  </si>
  <si>
    <t>1、规格、型号：SS316L-1/2
2、材质:SS316L
3、说明：TUBE BARa＜0.6úm</t>
  </si>
  <si>
    <t>1、规格、型号：SS316L-1/4
2、材质:SS316L
3、说明：TUBE BARa＜0.6úm</t>
  </si>
  <si>
    <t>焊接异径三通</t>
  </si>
  <si>
    <t>1、规格、型号：SS316-1/2*3/8*1/2                 2、材质:316L</t>
  </si>
  <si>
    <t>1、规格、型号：SS316-1/4*1/4*1/4                  2、材质:316L</t>
  </si>
  <si>
    <t>焊接变径直通</t>
  </si>
  <si>
    <t>1、规格、型号：SS316-1/2*3/8                 2、材质:316L</t>
  </si>
  <si>
    <t>铝合金C型钢</t>
  </si>
  <si>
    <t>1、材质:铝合金</t>
  </si>
  <si>
    <t>管码</t>
  </si>
  <si>
    <t>四、终端部分</t>
  </si>
  <si>
    <t>终端球阀</t>
  </si>
  <si>
    <t>1、规格、型号：SS316-1/4OD                   2、材质:SS316                              3、说明：1000PSI</t>
  </si>
  <si>
    <t>终端减压器</t>
  </si>
  <si>
    <t>1、规格、型号：RH12                   2、材质:SS316                            3、说明：1000PSI</t>
  </si>
  <si>
    <t>终端接头（进气端）</t>
  </si>
  <si>
    <t>终端接头（输出端）          （接仪器）</t>
  </si>
  <si>
    <t>1、规格、型号：1/4MNPT-待定                   2、材质:316</t>
  </si>
  <si>
    <t>五、其他费用</t>
  </si>
  <si>
    <t xml:space="preserve">检测探头 </t>
  </si>
  <si>
    <t>氧气</t>
  </si>
  <si>
    <t>压力传感器
（惰性气体）</t>
  </si>
  <si>
    <t>常规型</t>
  </si>
  <si>
    <t>五金附件</t>
  </si>
  <si>
    <t xml:space="preserve"> 含支架、防爆三通及弯头，电缆线等</t>
  </si>
  <si>
    <t>焊接用氩气</t>
  </si>
  <si>
    <t>瓶</t>
  </si>
  <si>
    <t>低压报警主机</t>
  </si>
  <si>
    <t>数显触控液晶显示屏</t>
  </si>
  <si>
    <t>泄露报警主机</t>
  </si>
  <si>
    <t>低浓度报警信息线</t>
  </si>
  <si>
    <t>BRVV 3*1.0mm</t>
  </si>
  <si>
    <t>压力传感信号线</t>
  </si>
  <si>
    <t>BRVV 10*1.0mm</t>
  </si>
  <si>
    <t>镀锌线管</t>
  </si>
  <si>
    <t>1、规格: φ20                     2、材质: 镀锌线管</t>
  </si>
  <si>
    <t>实验室暖通自控预算表</t>
  </si>
  <si>
    <t>项目名称：番禺区中心医院综合应急大楼建设项目</t>
  </si>
  <si>
    <t>型号规格</t>
  </si>
  <si>
    <t>一、控制软硬件设备</t>
  </si>
  <si>
    <t>12F-GYKT</t>
  </si>
  <si>
    <t>380V 164kw，含总开关，柜内设置5路回路，含箱体及箱内的断路器、辅线、主线、标识导轨、端子、字牌、电箱底板。</t>
  </si>
  <si>
    <t>AHU-01控制柜</t>
  </si>
  <si>
    <t>380V 82kw，组合式空调机组（洁净型）（温湿度、制热、制冷、风机变频控制、室外机控制、加湿器、压差开关）数据采集控制，弱电编程软件、通讯装置（通讯模块、通讯协议、通讯接口）、CPU及扩展模块</t>
  </si>
  <si>
    <t>XFJ-01控制柜</t>
  </si>
  <si>
    <t>380V 80kw，组合式空调机组（温湿度、制热、制冷、风机变频控制、室外机控制、压差开关、温湿度传感器）数据采集控制，弱电编程软件、通讯装置（通讯模块、通讯协议、通讯接口）、CPU及扩展模块</t>
  </si>
  <si>
    <t>AHU-01环境控制柜</t>
  </si>
  <si>
    <t>功率：220V 1kw； 控制房间环境（电动比例阀、电动密闭阀门、压力传感器、压差开关、环境参数面板、防火阀等）数据采集控制，弱电编程软件、通讯装置（通讯模块、通讯协议、通讯接口）、CPU及扩展模块</t>
  </si>
  <si>
    <t>十一层送风排风控制柜</t>
  </si>
  <si>
    <t>功率：380V 1kw； 
控制楼层送排风（电动阀门、温湿度传感器、压力传感器、CAV通风柜、防火阀）数据采集控制，弱电编程软件、通讯装置（通讯模块、通讯协议、通讯接口）、CPU及扩展模块</t>
  </si>
  <si>
    <t>WM-PF控制柜</t>
  </si>
  <si>
    <t>功率：380V 18kw；
1、排风变频控制。变频控制3套排风系统，（过滤器、电动阀、静压传感器、压差开关）。
2、含编程软件、通讯装置（通讯模块、通讯协议、通讯接口）、CPU及扩展模块。</t>
  </si>
  <si>
    <t>HIM人机界面面板</t>
  </si>
  <si>
    <t>1、空调机组液晶触摸控制面板
2、规格：10寸全彩触摸屏
3、其他</t>
  </si>
  <si>
    <t>人机界面交互设计及编程</t>
  </si>
  <si>
    <t>1、功能：接收实时室内外环境参数，分析环境参数与设计值的偏离，主动判断与调整机组各功能段（过滤段、冷水段、表冷段、再热段、加湿段、混合段等 等 ）的工作模式与状态，联动排风工况，以保障各系统的正常运行；
2、内容：包括系统软件二次开发、程序编写，多层次菜单，管控页面，日志，报警维护等。</t>
  </si>
  <si>
    <t>环境参数显示面板</t>
  </si>
  <si>
    <t>1、环境参数显示面板
2、规格：10寸全彩触摸屏
3、其他</t>
  </si>
  <si>
    <t>1、功能：温度、湿度、房间压力、机组运行状态等参数显示，系统故障报警等功能；
2、内容：包括系统软件二次开发、程序编写，管控页面，日志，报警维护等。</t>
  </si>
  <si>
    <t>变频器</t>
  </si>
  <si>
    <t>1、规格：380V/1.5kw                          2、说明：标配LED操作面板
3、内置PID控制、内置计数器和节能计算器。
4、过载能力150%，60s
5、低频振荡抑制技术和转速追踪启动，反转禁止，低电压穿越和摆频功能。</t>
  </si>
  <si>
    <t>1、规格：380V/5.5kw                          2、说明：标配LED操作面板
3、内置PID控制、内置计数器和节能计算器。
4、过载能力150%，60s
5、低频振荡抑制技术和转速追踪启动，反转禁止，低电压穿越和摆频功能。</t>
  </si>
  <si>
    <t>1、规格：380V/7.5kw                          2、说明：标配LED操作面板
3、内置PID控制、内置计数器和节能计算器。
4、过载能力150%，60s
5、低频振荡抑制技术和转速追踪启动，反转禁止，低电压穿越和摆频功能。</t>
  </si>
  <si>
    <t>1、规格：380V/15kw                          2、说明：标配LED操作面板
3、内置PID控制、内置计数器和节能计算器。
4、过载能力150%，60s
5、低频振荡抑制技术和转速追踪启动，反转禁止，低电压穿越和摆频功能。</t>
  </si>
  <si>
    <t>管道温湿度传感器</t>
  </si>
  <si>
    <t>1、HR: 0～100％RH                        2、T: -20~60℃</t>
  </si>
  <si>
    <t>房间温湿度传感器</t>
  </si>
  <si>
    <t>房间微压差传感器</t>
  </si>
  <si>
    <t>1、量程：±50Pa
2、精度：全量程 ±0.5 %
3、输入：pt100，四线制。
4、输出：4～20mA或0～10V
5、材质：高精度硅压阻式差压芯体</t>
  </si>
  <si>
    <t>管道静压传感器</t>
  </si>
  <si>
    <t xml:space="preserve">1、量程：0-1250Pa
2、精度：全量程 ±3.0 %
3、输入：二线制。
4、输出：4～20mA                         5、材质：高精度硅压阻式差压芯体                                         6、稳定性:1.0%FS/y
</t>
  </si>
  <si>
    <t>活性炭过滤装置堵塞报警</t>
  </si>
  <si>
    <t>可标定(200-1000)Pa,24VAC/DC</t>
  </si>
  <si>
    <t>高效过滤装置堵塞报警</t>
  </si>
  <si>
    <t>中效失效检测报警装置</t>
  </si>
  <si>
    <t>可标定(50-500)Pa,24VAC/DC</t>
  </si>
  <si>
    <t>初效失效检测报警装置</t>
  </si>
  <si>
    <t>机组缺风保护报警装置</t>
  </si>
  <si>
    <t>PH传感器</t>
  </si>
  <si>
    <t>1、规格：0~14量程
2、支持485通讯</t>
  </si>
  <si>
    <t>单机调试</t>
  </si>
  <si>
    <t>1、设备单机调试：净化系统1套、补新风系统1套、排风系统3套。</t>
  </si>
  <si>
    <t>系统联动调试</t>
  </si>
  <si>
    <t>1、名称：系统联调实施
2、参数：房间压力、温湿度、换气次数、送排回风量。</t>
  </si>
  <si>
    <t>二、布线系统</t>
  </si>
  <si>
    <t>1、型号: 铜芯电缆YJY
2、规格: WDZB-YJY-B2-4*95+1*50mm2
3、敷设方式: 电缆敷设</t>
  </si>
  <si>
    <t>1、型号: 铜芯电缆YJY
2、规格: WDZB-YJY-B2-5*16mm2
3、敷设方式: 电缆敷设</t>
  </si>
  <si>
    <t>1、型号: 铜芯电缆YJY
2、规格: WDZB-YJY-B2-5*10mm2
3、敷设方式: 电缆敷设</t>
  </si>
  <si>
    <t>1、型号: 铜芯电缆YJY
2、规格: WDZB-YJY-B2-5*6mm2
3、敷设方式: 电缆敷设</t>
  </si>
  <si>
    <t>1、型号: 铜芯电缆YJY
2、规格: WDZB-YJY-B2-4*6mm2
3、敷设方式: 电缆敷设</t>
  </si>
  <si>
    <t>1、型号: 铜芯电缆YJY
2、规格: WDZB-YJY-B2-5*4mm2
3、敷设方式: 电缆敷设</t>
  </si>
  <si>
    <t>1、型号: 铜芯电缆YJY
2、规格: WDZB-YJY-B2-4*4mm2
3、敷设方式: 电缆敷设</t>
  </si>
  <si>
    <t>1、型号: 铜芯电缆YJY
2、规格: WDZB-YJY-B2-5*2.5mm2
3、敷设方式: 电缆敷设</t>
  </si>
  <si>
    <t>1、型号: 铜芯电缆YJY
2、规格: WDZB-YJY-B2-4*2.5mm2
3、敷设方式: 电缆敷设</t>
  </si>
  <si>
    <t>1、型号: 铜芯电缆YJY
2、规格: WDZB-YJY-B2-3*2.5mm2
3、敷设方式: 电缆敷设</t>
  </si>
  <si>
    <t>屏蔽电缆</t>
  </si>
  <si>
    <t>1、规格：WDZC-RYJSP-2*1mm2
2、敷设方式:管内穿线</t>
  </si>
  <si>
    <t>1、规格：WDZC-RYYP3*1mm2
2、敷设方式:管内穿线</t>
  </si>
  <si>
    <t>控制电缆</t>
  </si>
  <si>
    <t>1、规格：WDZC-RYY-2*1mm2
2、敷设方式:管内穿线</t>
  </si>
  <si>
    <t>1、规格：WDZC-RYY-3*1mm2
2、敷设方式:管内穿线</t>
  </si>
  <si>
    <t>1、规格：WDZC-RYYP-4*1mm2
2、敷设方式:管内穿线</t>
  </si>
  <si>
    <t>六类网络线</t>
  </si>
  <si>
    <t>1、规格：CAT6(6类非屏蔽型双绞线)                                   2、敷设方式:管内穿线</t>
  </si>
  <si>
    <t>1、规格: MR100*100mm
2、材质: 镀锌桥架</t>
  </si>
  <si>
    <t>1、规格: MR50*100mm
2、材质: 镀锌桥架</t>
  </si>
  <si>
    <t>1、规格: φ20
2、材质: 镀锌线管</t>
  </si>
  <si>
    <t>1、规格: φ25
2、材质: 镀锌线管</t>
  </si>
  <si>
    <t>1、规格: φ32
2、材质: 镀锌线管</t>
  </si>
  <si>
    <t xml:space="preserve">说明：
1、楼层空调配电箱、排风机组配电箱的进箱电缆由土建专业负责引线至配电箱位置，配电箱及其后的电气线路由我司负责完成设计。
</t>
  </si>
  <si>
    <t>实验室弱电设施预算表</t>
  </si>
  <si>
    <t>项目特征描述</t>
  </si>
  <si>
    <t>工程量</t>
  </si>
  <si>
    <t>一、基础设备</t>
  </si>
  <si>
    <t>天花无线AP （大厅通道）</t>
  </si>
  <si>
    <t>10/100/1000M电口×2，802.11 b/g/n/ac，最大发射功率23dBm，整机功耗：≤12.95W。</t>
  </si>
  <si>
    <t>二、监控设备</t>
  </si>
  <si>
    <t>防爆摄像头</t>
  </si>
  <si>
    <t>400万 防爆摄像头
IP67以上、红外夜视
 自适应编码技术,支持 smart265 编码POE</t>
  </si>
  <si>
    <t>400万高清红外半球机</t>
  </si>
  <si>
    <t>400万1/4、6、8、12镜头ICR日夜型筒型摄像机,分辨率可达 4M，支持低码率、低延时、ROI 感兴趣区域增强编码、SVC 自适应编码技术,支持 smart265 编码POE</t>
  </si>
  <si>
    <t>三、门禁系统</t>
  </si>
  <si>
    <t>门禁机</t>
  </si>
  <si>
    <t>1、硬件配置：200万像素双目广角摄像头，4.3寸LCD液晶触摸屏。
2、支持1500人脸、3000张卡、150000条事件记录。
3、支持人脸、指纹、刷卡、密码等方式。
4、支持口罩检测模式</t>
  </si>
  <si>
    <t>电插锁</t>
  </si>
  <si>
    <t>1.支持锁状态反馈，门磁输出，断电开锁；
2.具有电锁状态指示灯；
3.工作电压：12V/440mA
4.适用门型：木门、玻璃门、金属门、防火门；</t>
  </si>
  <si>
    <t>开关</t>
  </si>
  <si>
    <t>86型墙壁开关门禁出门按钮紧急按钮门禁钥匙开关门铃开关常开复位</t>
  </si>
  <si>
    <t>门禁主机</t>
  </si>
  <si>
    <t xml:space="preserve">主要技术参数：门禁控制主板
1、输入工作电压：AC220V±10% 50/60Hz
2、输出电压：12V
3、使用电池类型：铅酸蓄电池12V7AH
4、实用时间：接NO 锁8-24 小时、接NC 锁3-8 小时
5、工作环境湿度：&lt;95% 6、温度：-20℃~50℃
</t>
  </si>
  <si>
    <t>四、辅助材料</t>
  </si>
  <si>
    <t>六类配线架</t>
  </si>
  <si>
    <t>接口：RJ45/RJ11(8芯、4芯)
8Z针24口50UMD镀金，可插拔1000次以上
宽度：19英寸
特点：理线隔/接地防雷
非屏蔽24口，高度IU
端口模块可单独更换，通用线序标签，超越了TIA和ISO6类部件性能要求
268A/568B国际标准</t>
  </si>
  <si>
    <t>理线架</t>
  </si>
  <si>
    <t>24口理线架
宽度：19英寸
材质：加厚冷轧钢板，带喷涂。</t>
  </si>
  <si>
    <t>网络面板单口86</t>
  </si>
  <si>
    <t>1、优质全新工程塑胶原材料（UL认证环保阻燃抗冲击）
加厚pvc材料 。
2、配备弹簧式防尘盖、由内外板构成，合理美观通用于所有86型明盒暗盒，表面不可见螺丝
3、安装、拆卸模块极为简易，AMP模块（电话、网络）。</t>
  </si>
  <si>
    <t>网络面板双口86</t>
  </si>
  <si>
    <t>网络面板三口86</t>
  </si>
  <si>
    <t>六类8对非屏蔽模块</t>
  </si>
  <si>
    <t>1、电缆可以沿90度或度方向进入和端接。
通用线序标签支持T568A/T568B端口接续。
与110型信息模块使用的面板兼容，符合R0HS要求。</t>
  </si>
  <si>
    <t>五、布线系统</t>
  </si>
  <si>
    <t>六类网线</t>
  </si>
  <si>
    <t>1、UTP-CAT6网线
2、传输频率为1MHz～250MHz</t>
  </si>
  <si>
    <t>六类跳线</t>
  </si>
  <si>
    <t>六类非屏蔽RJ45-RJ45跳线
长度：2米 T568A/T568B通用线序
结构规格：机器成品跳线，采用非屏蔽多股阻燃软线电缆，高性能连接头有导轨分开各线对</t>
  </si>
  <si>
    <t>电缆</t>
  </si>
  <si>
    <t>1、规格：WDZC-RYY-2*1mm2                 
2、敷设方式:管内穿线</t>
  </si>
  <si>
    <t>1、规格：WDZC-RYY-5*1mm2                 
2、敷设方式:管内穿线</t>
  </si>
  <si>
    <t>镀锌电线管</t>
  </si>
  <si>
    <t xml:space="preserve">1、材质:镀锌钢管
2、规格:JDG20
3、配置形式及部位:暗配管 </t>
  </si>
  <si>
    <t>实验室洁净空调设备及配套设施概算表</t>
  </si>
  <si>
    <t>一、洁净空调、排风设备</t>
  </si>
  <si>
    <t>组合式空调机组（洁净型）AHU-01，变频压缩机</t>
  </si>
  <si>
    <t>送风量8400CMH，新风量2100CMH，制冷量61.5KW，电加热42KW，电极加湿15kg/h，余压1200Pa，含G4初、F8中效过滤器。功能段排布：进风段、初中效过滤段、风机段、均流段、表冷段、加湿段、出风段。</t>
  </si>
  <si>
    <t>带紫外杀菌装置；机组另配控制面板。室内环境参数要求：洁净度C级，夏季温度24~26℃；冬季温度20~22℃；夏季相对湿度50~70%；冬季相对湿度30~50%。</t>
  </si>
  <si>
    <t>单冷型直膨主机</t>
  </si>
  <si>
    <t>组合式空调机组（洁净型）XFJ-01，变频压缩机</t>
  </si>
  <si>
    <t>送风量10000CMH，新风量10000CMH，制冷量148.5KW，电加热27KW，余压800Pa，含G4初、F8中效过滤器。功能段排布：进风段、初中效过滤段、风机段、均流段、表冷段、出风段。</t>
  </si>
  <si>
    <t>带紫外杀菌装置；机组另配控制面板。</t>
  </si>
  <si>
    <t>热泵型直膨主机</t>
  </si>
  <si>
    <t>内置式臭氧发生器</t>
  </si>
  <si>
    <t>臭氧量（40g/h）</t>
  </si>
  <si>
    <t>防腐蚀玻璃钢离心风机</t>
  </si>
  <si>
    <t>排风量21000m3/h，风压1400Pa,用电功率15KW</t>
  </si>
  <si>
    <t>排风量66000m3/h，风压1400Pa,用电功率5.5KW</t>
  </si>
  <si>
    <t>排风量1700m3/h，风压1200Pa,1.5KW</t>
  </si>
  <si>
    <t>直流风机</t>
  </si>
  <si>
    <t>排风量2600CMH，全压530Pa，N=0.8KW</t>
  </si>
  <si>
    <t>排风量770CMH，全压200Pa，N=0.145KW</t>
  </si>
  <si>
    <t>直排风机设备吊架</t>
  </si>
  <si>
    <t>L40角铁及8厘全牙螺杆制作</t>
  </si>
  <si>
    <t>离心风机水泥基础</t>
  </si>
  <si>
    <t>C25混凝土制作，条形基础</t>
  </si>
  <si>
    <t>空调机组室外机水泥基础</t>
  </si>
  <si>
    <t>空调机组室内机水泥基础</t>
  </si>
  <si>
    <t>弹簧减震器</t>
  </si>
  <si>
    <t>50KG荷载弹簧减震器</t>
  </si>
  <si>
    <t>150KG荷载弹簧减震器</t>
  </si>
  <si>
    <t>橡胶减震垫</t>
  </si>
  <si>
    <t>橡胶减震垫，规格：80*80*50mm</t>
  </si>
  <si>
    <t>屋面设备防雷系统</t>
  </si>
  <si>
    <t>1、防雷接地镀锌圆钢，规格：φ8，接入大楼防雷系统</t>
  </si>
  <si>
    <t>活性炭过滤装置</t>
  </si>
  <si>
    <t>1、规格：处理风量21000CMH，内设活性炭过滤器，迎面风速不大于2.5m/s         
2、材质：10mm厚PP壳体</t>
  </si>
  <si>
    <t>二、风系统</t>
  </si>
  <si>
    <t>高空排放管</t>
  </si>
  <si>
    <t>采用PP等防腐蚀材质制作，管顶部安装后离地3m，口径配套排风机出风口</t>
  </si>
  <si>
    <t>防雨帽</t>
  </si>
  <si>
    <t>锥形防雨帽</t>
  </si>
  <si>
    <t>高空排放管支撑系统</t>
  </si>
  <si>
    <t>每套含40*40镀锌方通12m以内，L40镀锌角铁2m以内，4颗8厘膨胀螺栓。</t>
  </si>
  <si>
    <t>消声器</t>
  </si>
  <si>
    <t>1、规格：外尺寸φ515x1200mm
2、材质：PP材质</t>
  </si>
  <si>
    <t>微孔板消声器</t>
  </si>
  <si>
    <t>1、规格：外尺寸830x700x1200mm
2、材质：净化专用，内外镀锌钢板厚度：本体1.2mm</t>
  </si>
  <si>
    <t>1、规格：外尺寸830x600x1200mm
2、材质：净化专用，内外镀锌钢板厚度：本体1.2mm</t>
  </si>
  <si>
    <t>机械式定风量阀</t>
  </si>
  <si>
    <t>1、规格：≤1000CMH
2、材质：镀锌材质</t>
  </si>
  <si>
    <t>手动风量调节阀</t>
  </si>
  <si>
    <t>1、规格：630x500mm
2、材质：净化专用，内外镀锌。钢板厚度：阀本体1.2mm</t>
  </si>
  <si>
    <t>1、规格：630x400mm
2、材质：净化专用，内外镀锌。钢板厚度：阀本体1.2mm</t>
  </si>
  <si>
    <t>1、规格：400x320mm
2、材质：净化专用，内外镀锌。钢板厚度：阀本体1.2mm</t>
  </si>
  <si>
    <t>1、规格：320x250mm
2、材质：净化专用，内外镀锌。钢板厚度：阀本体1.2mm</t>
  </si>
  <si>
    <t>1、规格：250x200mm
2、材质：净化专用，内外镀锌。钢板厚度：阀本体1.2mm</t>
  </si>
  <si>
    <t>1、规格：200x200mm
2、材质：净化专用，内外镀锌。钢板厚度：阀本体1.2mm</t>
  </si>
  <si>
    <t>1、规格：160x160mm
2、材质：净化专用，内外镀锌。钢板厚度：阀本体1.2mm</t>
  </si>
  <si>
    <t>1、规格：Φ315
2、材质：PP材质</t>
  </si>
  <si>
    <t>1、规格：Φ250
2、材质：PP材质</t>
  </si>
  <si>
    <t>1、规格：Φ160
2、材质：PP材质</t>
  </si>
  <si>
    <t>1、规格：Φ110
2、材质：PP材质</t>
  </si>
  <si>
    <t>1、规格：Φ50
2、材质：PP材质</t>
  </si>
  <si>
    <t>不锈钢止回阀</t>
  </si>
  <si>
    <t>1、规格：φ800
2、材质：1.2mm不锈钢材质</t>
  </si>
  <si>
    <t>1、规格：φ500
2、材质：1.2mm不锈钢材质</t>
  </si>
  <si>
    <t>1、规格：Φ200
2、材质：PP材质</t>
  </si>
  <si>
    <t>微电脑风量调节阀</t>
  </si>
  <si>
    <t>1、规格：Φ315，全套阀件均为PP材质。
2、风量任意调节。
3、具备完全密封和止回阀的功能。</t>
  </si>
  <si>
    <t>1、规格：Φ250，全套阀件均为PP材质。
2、风量任意调节。
3、具备完全密封和止回阀的功能。</t>
  </si>
  <si>
    <t>1、规格：Φ200，全套阀件均为PP材质。
2、风量任意调节。
3、具备完全密封和止回阀的功能。</t>
  </si>
  <si>
    <t>1、规格：Φ160，全套阀件均为PP材质。
2、风量任意调节。
3、具备完全密封和止回阀的功能。</t>
  </si>
  <si>
    <t>微电脑风量调节阀面板（86型）</t>
  </si>
  <si>
    <t>一体触摸面板，一段风阀角度设定、控制；风机控制；风阀开度显示，内置通讯模块，支持MODUS-RS485通信协议</t>
  </si>
  <si>
    <t>开关量电动阀执行器</t>
  </si>
  <si>
    <t>安装在电动阀阀体上，开关量，3线制2位控制</t>
  </si>
  <si>
    <t>电动比例调节阀</t>
  </si>
  <si>
    <t>1、规格：320x250mm全套阀件内外镀锌。
2、材质：钢板厚度：阀本体1.2mm</t>
  </si>
  <si>
    <t>1、规格：250x200mm全套阀件内外镀锌。
2、材质：钢板厚度：阀本体1.2mm</t>
  </si>
  <si>
    <t>1、规格：160x160mm全套阀件内外镀锌。
2、材质：钢板厚度：阀本体1.2mm</t>
  </si>
  <si>
    <t>变风量电动阀执行器</t>
  </si>
  <si>
    <t>安装在电动阀阀体上，风阀快速执行器；模拟量控制；全程时间2.5S</t>
  </si>
  <si>
    <t>不锈钢电动密闭阀</t>
  </si>
  <si>
    <t>1、规格：φ800
2、材质：1.2mm不锈钢材质制作，带橡胶密封圈。</t>
  </si>
  <si>
    <t>1、规格：φ500
2、材质：1.2mm不锈钢材质制作，带橡胶密封圈。</t>
  </si>
  <si>
    <t>电动密闭阀</t>
  </si>
  <si>
    <t>1、规格：630x400mm
2、材质：镀锌材质制作，带橡胶密封圈。</t>
  </si>
  <si>
    <t>1、规格：400x250mm
2、材质：镀锌材质制作，带橡胶密封圈。</t>
  </si>
  <si>
    <t>1、规格：320x250mm
2、材质：镀锌材质制作，带橡胶密封圈。</t>
  </si>
  <si>
    <t>1、规格：320x200mm
2、材质：镀锌材质制作，带橡胶密封圈。</t>
  </si>
  <si>
    <t>1、规格：250x200mm
2、材质：镀锌材质制作，带橡胶密封圈。</t>
  </si>
  <si>
    <t>70℃电动防火阀（常开)</t>
  </si>
  <si>
    <t>1、规格：800x630mm
2、材质：1.2mm钢板制作。</t>
  </si>
  <si>
    <t>1、规格：630x500mm
2、材质：1.2mm钢板制作。</t>
  </si>
  <si>
    <t>1、规格：630x400mm
2、材质：1.2mm钢板制作。</t>
  </si>
  <si>
    <t>1、规格：φ315
2、材质：1.2mm钢板制作。</t>
  </si>
  <si>
    <t>防火阀开关量电动阀执行器</t>
  </si>
  <si>
    <t>高效保温送风口</t>
  </si>
  <si>
    <t>1、规格型号：GKF-5，过滤器L=500CMH                             2、说明：高效过滤效率≥99.99%@≥0.5μm。                                         3、含送风口、静压箱、高效。</t>
  </si>
  <si>
    <t>1、规格型号：GKF-10，过滤器L=1000CMH                             2、说明：高效过滤效率≥99.99%@≥0.5μm。                                         3、含送风口、静压箱、高效。</t>
  </si>
  <si>
    <r>
      <rPr>
        <sz val="10"/>
        <rFont val="宋体"/>
        <charset val="134"/>
      </rPr>
      <t>1、规格型号：GKF-1</t>
    </r>
    <r>
      <rPr>
        <sz val="10"/>
        <rFont val="宋体"/>
        <charset val="134"/>
      </rPr>
      <t>5</t>
    </r>
    <r>
      <rPr>
        <sz val="10"/>
        <rFont val="宋体"/>
        <charset val="134"/>
      </rPr>
      <t>，过滤器L=1500CMH                             2、说明：高效过滤效率≥99.99%@≥0.5μm。                                         3、含送风口、静压箱、高效。</t>
    </r>
  </si>
  <si>
    <t>走廊ABS新风口</t>
  </si>
  <si>
    <t>1、规格型号：面部尺寸650*350mm</t>
  </si>
  <si>
    <t>ABS送/新风口</t>
  </si>
  <si>
    <t>1、规格型号：面部尺寸550*550mm</t>
  </si>
  <si>
    <t>门铰式蛋格式栅格风口</t>
  </si>
  <si>
    <t>1、规格型号：面部尺寸550*550mm，百叶喷塑处理，1.0mm铝合金</t>
  </si>
  <si>
    <t>1、规格型号：面部尺寸450*450mm，百叶喷塑处理，1.0mm铝合金</t>
  </si>
  <si>
    <t>1、规格型号：面部尺寸350*350mm，百叶喷塑处理，1.0mm铝合金</t>
  </si>
  <si>
    <t>1、规格型号：面部尺寸250*250mm，百叶喷塑处理，1.0mm铝合金</t>
  </si>
  <si>
    <t>风口静压箱</t>
  </si>
  <si>
    <t>1、名称：静压箱
2、规格：600*300*100mm           3、材质：镀锌钢板</t>
  </si>
  <si>
    <t>1、名称：静压箱
2、规格：500*500*100mm           3、材质：镀锌钢板</t>
  </si>
  <si>
    <t>1、名称：静压箱
2、规格：400*400*100mm           3、材质：镀锌钢板</t>
  </si>
  <si>
    <t>1、名称：静压箱
2、规格：300*300*100mm           3、材质：镀锌钢板</t>
  </si>
  <si>
    <t>1、名称：静压箱
2、规格：200*200*100mm           3、材质：镀锌钢板</t>
  </si>
  <si>
    <t>门绞式回/排风百叶</t>
  </si>
  <si>
    <t>1、规格：面部尺寸650*550mm
2、材质：1.0mm铝合金，百叶喷塑处理</t>
  </si>
  <si>
    <t>1、规格：面部尺寸450*550mm
2、材质：1.0mm铝合金，百叶喷塑处理</t>
  </si>
  <si>
    <t>1、规格：面部尺寸350*550mm
2、材质：1.0mm铝合金，百叶喷塑处理</t>
  </si>
  <si>
    <t>1、规格：面部尺寸450*250mm
2、材质：1.0mm铝合金，百叶喷塑处理</t>
  </si>
  <si>
    <t>不锈钢防虫网</t>
  </si>
  <si>
    <t>1、规格：630*500mm</t>
  </si>
  <si>
    <t>1、规格：400*320mm</t>
  </si>
  <si>
    <t>1、规格：φ315</t>
  </si>
  <si>
    <t>1、规格：φ200</t>
  </si>
  <si>
    <t>洁净型风管</t>
  </si>
  <si>
    <t>1、使用位置：用于长边b≤320风管                                             2、材质：镀锌风管，风管厚度 δ=0.6mm                               3、接口形式：法兰                                4、钢板脱脂、去油                      5、型钢支架（除锈、刷油两遍）</t>
  </si>
  <si>
    <t>㎡</t>
  </si>
  <si>
    <t>1、使用位置：用于长边320&lt;b≤500风管                           
2、材质：镀锌风管，风管厚度 δ=0.75mm                               3、接口形式：法兰                                4、钢板脱脂、去油                      5、型钢支架（除锈刷油两遍）</t>
  </si>
  <si>
    <t>1、使用位置：用于长边500&lt;b≤1000风管                           
2、材质：镀锌风管，风管厚度 δ=1.0mm                               3、接口形式：法兰                                4、钢板脱脂、去油                      5、型钢支架（除锈刷油两遍）</t>
  </si>
  <si>
    <t>PP矩形风管</t>
  </si>
  <si>
    <t>1.材质: PP阻燃风管
2.形状: 矩形                   3.板材厚度：6mm                4、制作：热熔焊接成型           5、法兰连接</t>
  </si>
  <si>
    <t>1.材质: PP阻燃风管
2.形状: 矩形                   3.板材厚度：8mm                4、制作：热熔焊接成型           5、法兰连接</t>
  </si>
  <si>
    <t>PP圆形风管</t>
  </si>
  <si>
    <t>1.材质: PP阻燃风管
2.形状: 圆形
3.规格: Φ800                  4.设计测量厚度：8.0mm</t>
  </si>
  <si>
    <t>1.材质: PP阻燃风管
2.形状: 圆形
3.规格: Φ500                  4.设计测量厚度：5.5mm</t>
  </si>
  <si>
    <t>1.材质: PP阻燃风管
2.形状: 圆形
3.规格: Φ315                  4.设计测量厚度：4.2mm</t>
  </si>
  <si>
    <t>1.材质: PP阻燃风管
2.形状: 圆形
3.规格: Φ250                  4.设计测量厚度：4.0mm</t>
  </si>
  <si>
    <t>1.材质: PP阻燃风管
2.形状: 圆形
3.规格: Φ200                  4.设计测量厚度：3.3mm</t>
  </si>
  <si>
    <t>1.材质: PP阻燃风管
2.形状: 圆形
3.规格: Φ160                  4.设计测量厚度：3.0mm</t>
  </si>
  <si>
    <t>1.材质: PP阻燃风管
2.形状: 圆形
3.规格: Φ110                  4.设计测量厚度：3.0mm</t>
  </si>
  <si>
    <t>1.材质: PP阻燃风管
2.形状: 圆形
3.规格: Φ50                  4.设计测量厚度：4.0mm</t>
  </si>
  <si>
    <t>PP圆形风管管件</t>
  </si>
  <si>
    <t>1.材质: PP阻燃风管
2.形状: 圆形弯头、三通、变径、直通等管件
3.规格: Φ800以下
4.设计测量厚度：8.0mm以下</t>
  </si>
  <si>
    <t>洁净风管橡塑保温</t>
  </si>
  <si>
    <t>1、名称: 管道保温                       2、材质：B1级橡塑保温板                  3、厚度：δ=30mm                         4、双面保温胶水粘贴</t>
  </si>
  <si>
    <t>室内PP风管橡塑保温</t>
  </si>
  <si>
    <t>1、名称: 管道保温                       2、材质：B1级橡塑保温板                  3、厚度：δ=20mm                         4、双面保温胶水粘贴</t>
  </si>
  <si>
    <t>室内风管吊架</t>
  </si>
  <si>
    <t>30*30角铁焊接或螺栓组装固定</t>
  </si>
  <si>
    <t>室外风管支架</t>
  </si>
  <si>
    <t>40*40角铁焊接或螺栓组装固定</t>
  </si>
  <si>
    <t>软连接</t>
  </si>
  <si>
    <t>帆布防火软连接</t>
  </si>
  <si>
    <t>风管漏光检测</t>
  </si>
  <si>
    <t>组合风柜风系统2套、屋面排风系统3套</t>
  </si>
  <si>
    <t>废气处理采样孔</t>
  </si>
  <si>
    <t>φ90采样孔配盲板</t>
  </si>
  <si>
    <t>三、冷媒系统</t>
  </si>
  <si>
    <t>冷媒铜管</t>
  </si>
  <si>
    <t>1、输送介质:冷媒水、气
2、材质:铜管
3、型号、规格:φ19
4、连接方式:螺纹连接
5、管道清洗:干燥压缩空气或氮气
6、管道气密性试压:干燥压缩空气或氮气
7、管道真空试验
8、管道套管形式、材质、规格:按设计或规范要求</t>
  </si>
  <si>
    <t>1、输送介质:冷媒水、气
2、材质:铜管
3、型号、规格:φ22
4、连接方式:螺纹连接
5、管道清洗:干燥压缩空气或氮气
6、管道气密性试压:干燥压缩空气或氮气
7、管道真空试验
8、管道套管形式、材质、规格:按设计或规范要求</t>
  </si>
  <si>
    <t>1、输送介质:冷媒水、气
2、材质:铜管
3、型号、规格:φ32
4、连接方式:螺纹连接
5、管道清洗:干燥压缩空气或氮气
6、管道气密性试压:干燥压缩空气或氮气
7、管道真空试验
8、管道套管形式、材质、规格:按设计或规范要求</t>
  </si>
  <si>
    <t>1、输送介质:冷媒水、气
2、材质:铜管
3、型号、规格:φ38
4、连接方式:螺纹连接
5、管道清洗:干燥压缩空气或氮气
6、管道气密性试压:干燥压缩空气或氮气
7、管道真空试验
8、管道套管形式、材质、规格:按设计或规范要求</t>
  </si>
  <si>
    <t>PVC冷凝水管</t>
  </si>
  <si>
    <t>1.输送介质:冷凝水
2.材质: PVC管，穿15mm厚B1级橡塑保温套管
3.型号、规格: DN20
4.连接方式:专用胶水连接
5.管道清洗:干燥压缩空气或氮气
6.管道试压:充水试验
7.管道套管形式、材质、规格:按设计或规范要求</t>
  </si>
  <si>
    <t>1.输送介质:冷凝水
2.材质: PVC管，穿15mm厚B1级橡塑保温套管
3.型号、规格: DN40
4.连接方式:专用胶水连接
5.管道清洗:干燥压缩空气或氮气
6.管道试压:充水试验
7.管道套管形式、材质、规格:按设计或规范要求</t>
  </si>
  <si>
    <t>PPR冷凝水管</t>
  </si>
  <si>
    <t>1.输送介质:冷凝水
2.材质: PPR管，穿15mm厚B1级橡塑保温套管
3.型号、规格: DN32
4.连接方式:热熔连接
5.管道清洗:干燥压缩空气或氮气
6.管道试压:充水试验
7.管道套管形式、材质、规格:按设计或规范要求</t>
  </si>
  <si>
    <t>PPR加湿水管</t>
  </si>
  <si>
    <t>1.输送介质:加湿水
2.材质: PPR管
3.型号、规格:DN20
4.连接方式: 法兰连接
5.管道清洗:干燥压缩空气或氮气
6.管道试压:充水试验
7.管道套管形式、材质、规格:按设计或规范要求；              用于洁净空调机组加湿</t>
  </si>
  <si>
    <t>不锈钢保温凝结水箱</t>
  </si>
  <si>
    <t>400×400×300mm，每个箱体配DN32高温软管2米</t>
  </si>
  <si>
    <t>加湿球阀</t>
  </si>
  <si>
    <t>DN20</t>
  </si>
  <si>
    <t>屋面铜管保护层，不锈钢桥架</t>
  </si>
  <si>
    <t>1、规格：MR200*100mm            2、材质：不锈钢</t>
  </si>
  <si>
    <t>四、其他费用</t>
  </si>
  <si>
    <t>工程管理费</t>
  </si>
  <si>
    <t>舒适空调设备及配套设施预算表</t>
  </si>
  <si>
    <t>项目名称:番禺区中心医院综合应急大楼建设项目</t>
  </si>
  <si>
    <t>一、空调设备</t>
  </si>
  <si>
    <t>直流变频多联机室外机</t>
  </si>
  <si>
    <t>制冷量123kw，制热量138kw</t>
  </si>
  <si>
    <t>热泵型</t>
  </si>
  <si>
    <t>制冷量25.2kw，制热量27kw</t>
  </si>
  <si>
    <t>多联式四面出风嵌入式空调室内机</t>
  </si>
  <si>
    <t>制冷量14kw</t>
  </si>
  <si>
    <t>制冷量12.5kw</t>
  </si>
  <si>
    <t>制冷量9kw</t>
  </si>
  <si>
    <t>制冷量8kw</t>
  </si>
  <si>
    <t>制冷量5.0kw</t>
  </si>
  <si>
    <t>制冷量4.0kw</t>
  </si>
  <si>
    <t>制冷量3.6kw</t>
  </si>
  <si>
    <t>多联式单面出风嵌入式空调室内机</t>
  </si>
  <si>
    <t>制冷量2.8kw</t>
  </si>
  <si>
    <t>多联式一面出风嵌入式空调室内机</t>
  </si>
  <si>
    <t>制冷量2.2kw</t>
  </si>
  <si>
    <t>线控器</t>
  </si>
  <si>
    <t>配套多联机空调室内机</t>
  </si>
  <si>
    <t>嵌入式空调室内机吊架</t>
  </si>
  <si>
    <t>φ8全牙螺杆制作，含拉杆、拉爆、防锈处理等</t>
  </si>
  <si>
    <t>多联机空调外机基础</t>
  </si>
  <si>
    <r>
      <rPr>
        <sz val="10"/>
        <rFont val="宋体"/>
        <charset val="134"/>
      </rPr>
      <t>C25混凝土</t>
    </r>
    <r>
      <rPr>
        <sz val="10"/>
        <rFont val="宋体"/>
        <charset val="134"/>
      </rPr>
      <t>制作，高度</t>
    </r>
    <r>
      <rPr>
        <sz val="10"/>
        <rFont val="宋体"/>
        <charset val="134"/>
      </rPr>
      <t>200mm</t>
    </r>
    <r>
      <rPr>
        <sz val="10"/>
        <rFont val="宋体"/>
        <charset val="134"/>
      </rPr>
      <t>，配套空调外机</t>
    </r>
  </si>
  <si>
    <t>防震橡胶垫</t>
  </si>
  <si>
    <t>规格：80*80*50mm</t>
  </si>
  <si>
    <t>二、冷媒及管道系统</t>
  </si>
  <si>
    <t>分歧管</t>
  </si>
  <si>
    <t>配套多联机系统</t>
  </si>
  <si>
    <t>存油弯</t>
  </si>
  <si>
    <t>φ6.4，含20mm厚保温、扎带、铜管支吊架等辅件</t>
  </si>
  <si>
    <t>φ9.5，含20mm厚保温、扎带、铜管支吊架等辅件</t>
  </si>
  <si>
    <t>φ12.7，含20mm厚保温、扎带、铜管支吊架等辅件</t>
  </si>
  <si>
    <t>φ15.9，含20mm厚保温、扎带、铜管支吊架等辅件</t>
  </si>
  <si>
    <t>φ19.1，含20mm厚保温、扎带、铜管支吊架等辅件</t>
  </si>
  <si>
    <t>φ22，含20mm厚保温、扎带、铜管支吊架等辅件</t>
  </si>
  <si>
    <t>φ25.4，含20mm厚保温、扎带、铜管支吊架等辅件</t>
  </si>
  <si>
    <t>φ28.6，含20mm厚保温、扎带、铜管支吊架等辅件</t>
  </si>
  <si>
    <t>φ31.75，含30mm厚保温、扎带、铜管支吊架等辅件</t>
  </si>
  <si>
    <t>φ38.1，含30mm厚保温、扎带、铜管支吊架等辅件</t>
  </si>
  <si>
    <r>
      <rPr>
        <sz val="10"/>
        <rFont val="宋体"/>
        <charset val="134"/>
      </rPr>
      <t>DN25，含15mm</t>
    </r>
    <r>
      <rPr>
        <sz val="10"/>
        <rFont val="宋体"/>
        <charset val="134"/>
      </rPr>
      <t>厚保温、扎带、水管支吊架等辅件</t>
    </r>
  </si>
  <si>
    <r>
      <rPr>
        <sz val="10"/>
        <rFont val="宋体"/>
        <charset val="134"/>
      </rPr>
      <t>DN32，含15mm</t>
    </r>
    <r>
      <rPr>
        <sz val="10"/>
        <rFont val="宋体"/>
        <charset val="134"/>
      </rPr>
      <t>厚保温、扎带、水管支吊架等辅件</t>
    </r>
  </si>
  <si>
    <t>空调机组冷媒充注</t>
  </si>
  <si>
    <t>R410A</t>
  </si>
  <si>
    <t>Kg</t>
  </si>
  <si>
    <t>1、规格：M200*200mm            2、材质：不锈钢</t>
  </si>
  <si>
    <t>三、空调动力配电</t>
  </si>
  <si>
    <t>多联机室内室外机控制柜</t>
  </si>
  <si>
    <t>380V 45kw，舒适空调室外、室内机动力配电箱</t>
  </si>
  <si>
    <t>1、型号: 铜芯电缆YJY
2、规格: WDZC-YJY-3*2.5㎜2
3、敷设方式: 电缆敷设</t>
  </si>
  <si>
    <t>1、规格：ZRRVVP-6*1mm2
2、敷设方式:管内穿线</t>
  </si>
  <si>
    <t>镀锌线槽</t>
  </si>
  <si>
    <t>1、规格: MR150*100mm
2、材质: 镀锌</t>
  </si>
  <si>
    <t>1、规格: MR100*100mm
2、材质: 镀锌</t>
  </si>
  <si>
    <t>1、规格: MR100*50mm
2、材质: 镀锌</t>
  </si>
  <si>
    <t>1、规格: φ20
2、材质: 镀锌</t>
  </si>
  <si>
    <t>实验室办公区域配套设施预算表</t>
  </si>
  <si>
    <t>供应品牌</t>
  </si>
  <si>
    <t>岩板</t>
  </si>
  <si>
    <t xml:space="preserve">1.尺寸允许偏差：长度：±2.0mm，宽度：±2.0mm，厚度：±0.5mm，边直度：≤1.0mm，中心弯曲度：最大值≤3.0mm，边弯曲度：最大值≤2.0mm                              2.吸水率≤0.2%,表面质量:主要区域无明显缺陷,                                    3.剪切强度:平均值≥15.0N/mm²                 4.抗热震性和抗冻性经试验应无裂纹或剥落,抗龟裂性经试验应无龟裂                      5.陶瓷岩板切割后不应产生开裂、崩角等缺陷 6.耐低浓度酸和碱不低于GLB级             7.放射性核素限量:IRa≤1.0,Ir≤1.3        8.耐高浓度酸和碱达到GHA级       </t>
  </si>
  <si>
    <t>涂料</t>
  </si>
  <si>
    <t xml:space="preserve">
1.在客器中状态为经搅拌后星均匀细腻状态或稠厚流体状态，无结块
2.施工刷涂应无障碍
3.耐冻駘性要达到3次循环，不变质
4.涂膜外观正常
5.耐碱性24小时无异常
6.抗泛碱性96小时无异常
7.耐洗剧性≥350次</t>
  </si>
  <si>
    <t>洁净板</t>
  </si>
  <si>
    <t>1. 表面处理：树脂纤维HPL高端饰面
2. 防火等级：基材A1级，材料整体燃烧性能A级。
3. 抗折强度：≥50mPa。
4. 表面耐龟裂，耐污染：五级或以上。
5. 密度：﹥1.5g/cm³
6. 其他性能：耐酸碱，抗老化，抗紫外线，不含石棉。 
7.抗菌防霉：抗大肠肝菌，抗金黄色葡萄球菌，抗肺炎克雷伯氏菌，抗铜绿假单胞菌，抗白色念球菌；防巴西曲老霉、绳状青霉、出芽短梗霉、球毛壳、绿色木霉等</t>
  </si>
  <si>
    <t>生态木门（诊室，办公室）</t>
  </si>
  <si>
    <t>50X75X1.2mm仿木纹铝合金管，表面做木纹转印（与门诊门木饰面同色）</t>
  </si>
  <si>
    <t>门锁五金</t>
  </si>
  <si>
    <t>1、304不锈钢材质；
2、通过国标1.5小时甲级防火认证；
3、通过EN1906认证；
4、见光面：拉丝面。</t>
  </si>
  <si>
    <t>洁具</t>
  </si>
  <si>
    <t>1、满足中国国家标准GB6952及相关国标和行业标准；
2、所有洁具产品附有产品出厂合格证，同时须提交国家质检中心检验报告等；
须采用节水型号，用水效率等级满足《绿色建筑评价标准GBT50378》“二级”标准。</t>
  </si>
  <si>
    <t>卫浴五金</t>
  </si>
  <si>
    <t>灯具</t>
  </si>
  <si>
    <t>1、灯体：优质冷轧钢底板，表面喷粉；
2、反射器：采用进口PMMA板，透光率高，出光柔和；4000K；
3、光源：优质SMD光源 ；无频闪；
4、功率：32W ；光通量：1200 LM；光束角：宽角度；
5、显色指数：Ra≥80；
6、灯体尺寸：L1198xW298xH31MM</t>
  </si>
  <si>
    <t>盏</t>
  </si>
  <si>
    <t>空调</t>
  </si>
  <si>
    <t>1、自主核心技术，全直流变频技术，核心部件松下自产：①室外机风扇电机采用松下原装直流无刷高效马达配置；②室外机压缩机采用新一代松下全直流变频系列；③室内机风扇电机采用直流配置；④室内机冷凝排水泵直流配置；⑤采用松下CR主控基板，最大可节能约14%；
2、节能环保：全系列产品满足绿建三星评价标准，满足WEIL健康认证标准；
3、高效节能：采用四面一体高效换热器技术，大幅提升换热面积；
4、空气清洁力：室内机搭载松下专利净化技术，有效去除霉菌、异味，抑制花粉和过敏性源，净化空气；
5、高效节能：采用三级过冷技术，有效保证系统在适宜的过冷度，从而提升系统的稳定性；室内机可搭载松下节能感应器；五重冷却技术，大幅提升散热效率；
6、防腐耐用，抗震抗风：翅片采用双面多涂层（耐腐蚀层、亲水涂层、润滑涂层）翅片结构，极大提升空调性能；应用的各种部件盐雾试验时间（≥500小时）远超国标要求；整机具备抗8级地震、防18级台风；
7、强效冷暖：制冷-10~54℃、制热-25~24℃；
8、舒适便捷：冷媒同径化管路设计，将来局部区域改造更换室内机，不需要改动冷媒主管道；
9、智能运转：室外机具备“黑匣子”数据保持装置，能够自动记录存储系统数据和故障原因；具有运行状态可视化功能；试运转自动检测功能；来电重启功能；插卡取电功能；消防联动功能；
10、楼宇智能管理：可通过PC端、移动APP端可实现本地及远程运维管理，方便进行基本监控功能、分户计费功能、集中管理、节能管理、运行历史记录查询、故障报警&amp;历史记录查询，控制权限设定等功能。</t>
  </si>
  <si>
    <t>给水管</t>
  </si>
  <si>
    <t>水泵</t>
  </si>
  <si>
    <t>电线电缆</t>
  </si>
  <si>
    <t>配电柜</t>
  </si>
  <si>
    <t>1、极简无边微弧面板大气外观；一体化中框设计，强度倍增；采用优质锡磷青铜，导电性能好；壳体全PC材质防火阻燃，经久耐用。             2、超大接线孔，便于安装；</t>
  </si>
  <si>
    <t>立面泛光照明</t>
  </si>
  <si>
    <t>不锈钢</t>
  </si>
  <si>
    <t>厚1.5mm，2mm，1200*2400mm</t>
  </si>
  <si>
    <t>件</t>
  </si>
  <si>
    <t>亚克力</t>
  </si>
  <si>
    <t>厚5mm、8mm，1200*2400mm</t>
  </si>
  <si>
    <t>汽车油漆</t>
  </si>
  <si>
    <t>4升一桶，广告环保水性漆</t>
  </si>
  <si>
    <t>桶</t>
  </si>
  <si>
    <t>光源</t>
  </si>
  <si>
    <t>220V、4500K</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</si>
</sst>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0_);\(0.00\)"/>
    <numFmt numFmtId="178" formatCode="0_ "/>
    <numFmt numFmtId="179" formatCode="0.00_ "/>
    <numFmt numFmtId="180" formatCode="0.00_);[Red]\(0.00\)"/>
    <numFmt numFmtId="181" formatCode="0_);[Red]\(0\)"/>
    <numFmt numFmtId="182" formatCode="0.0_);[Red]\(0.0\)"/>
    <numFmt numFmtId="183" formatCode="0.0_ "/>
    <numFmt numFmtId="184" formatCode="0.00;[Red]0.00"/>
  </numFmts>
  <fonts count="52">
    <font>
      <sz val="11"/>
      <color theme="1"/>
      <name val="宋体"/>
      <charset val="134"/>
      <scheme val="minor"/>
    </font>
    <font>
      <b/>
      <sz val="16"/>
      <name val="宋体"/>
      <charset val="134"/>
    </font>
    <font>
      <sz val="10"/>
      <name val="宋体"/>
      <charset val="134"/>
    </font>
    <font>
      <b/>
      <sz val="10"/>
      <name val="宋体"/>
      <charset val="134"/>
    </font>
    <font>
      <sz val="11"/>
      <name val="宋体"/>
      <charset val="134"/>
    </font>
    <font>
      <sz val="12"/>
      <name val="宋体"/>
      <charset val="134"/>
    </font>
    <font>
      <sz val="12"/>
      <color rgb="FFFF0000"/>
      <name val="宋体"/>
      <charset val="134"/>
    </font>
    <font>
      <sz val="10"/>
      <color rgb="FFFF0000"/>
      <name val="宋体"/>
      <charset val="134"/>
    </font>
    <font>
      <sz val="11"/>
      <name val="宋体"/>
      <charset val="134"/>
      <scheme val="minor"/>
    </font>
    <font>
      <sz val="10"/>
      <name val="宋体"/>
      <charset val="134"/>
      <scheme val="minor"/>
    </font>
    <font>
      <sz val="20"/>
      <name val="宋体"/>
      <charset val="134"/>
      <scheme val="minor"/>
    </font>
    <font>
      <b/>
      <sz val="16"/>
      <name val="宋体"/>
      <charset val="134"/>
      <scheme val="minor"/>
    </font>
    <font>
      <sz val="9"/>
      <name val="宋体"/>
      <charset val="134"/>
    </font>
    <font>
      <sz val="10"/>
      <name val="黑体"/>
      <charset val="134"/>
    </font>
    <font>
      <b/>
      <sz val="9"/>
      <name val="宋体"/>
      <charset val="134"/>
    </font>
    <font>
      <sz val="11"/>
      <name val="Tahoma"/>
      <charset val="134"/>
    </font>
    <font>
      <sz val="10"/>
      <color indexed="8"/>
      <name val="宋体"/>
      <charset val="134"/>
    </font>
    <font>
      <b/>
      <sz val="10"/>
      <color indexed="8"/>
      <name val="宋体"/>
      <charset val="134"/>
    </font>
    <font>
      <sz val="20"/>
      <name val="宋体"/>
      <charset val="134"/>
    </font>
    <font>
      <sz val="10"/>
      <name val="宋体"/>
      <charset val="134"/>
      <scheme val="major"/>
    </font>
    <font>
      <b/>
      <sz val="11"/>
      <name val="宋体"/>
      <charset val="134"/>
    </font>
    <font>
      <sz val="12"/>
      <name val="Times New Roman"/>
      <charset val="0"/>
    </font>
    <font>
      <b/>
      <sz val="10"/>
      <color rgb="FFFF0000"/>
      <name val="宋体"/>
      <charset val="134"/>
    </font>
    <font>
      <sz val="10"/>
      <color rgb="FF000000"/>
      <name val="宋体"/>
      <charset val="134"/>
      <scheme val="major"/>
    </font>
    <font>
      <strike/>
      <sz val="10"/>
      <name val="宋体"/>
      <charset val="134"/>
      <scheme val="major"/>
    </font>
    <font>
      <sz val="10"/>
      <name val="Times New Roman"/>
      <charset val="0"/>
    </font>
    <font>
      <sz val="9"/>
      <name val="宋体"/>
      <charset val="134"/>
      <scheme val="minor"/>
    </font>
    <font>
      <strike/>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inor"/>
    </font>
    <font>
      <sz val="10"/>
      <name val="Helv"/>
      <charset val="0"/>
    </font>
    <font>
      <sz val="10"/>
      <name val="Helv"/>
      <charset val="134"/>
    </font>
    <font>
      <vertAlign val="superscript"/>
      <sz val="10"/>
      <name val="宋体"/>
      <charset val="134"/>
      <scheme val="minor"/>
    </font>
    <font>
      <vertAlign val="superscript"/>
      <sz val="10"/>
      <name val="宋体"/>
      <charset val="134"/>
    </font>
  </fonts>
  <fills count="3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4" borderId="10"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1" applyNumberFormat="0" applyFill="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5" fillId="0" borderId="0" applyNumberFormat="0" applyFill="0" applyBorder="0" applyAlignment="0" applyProtection="0">
      <alignment vertical="center"/>
    </xf>
    <xf numFmtId="0" fontId="36" fillId="5" borderId="13" applyNumberFormat="0" applyAlignment="0" applyProtection="0">
      <alignment vertical="center"/>
    </xf>
    <xf numFmtId="0" fontId="37" fillId="6" borderId="14" applyNumberFormat="0" applyAlignment="0" applyProtection="0">
      <alignment vertical="center"/>
    </xf>
    <xf numFmtId="0" fontId="38" fillId="6" borderId="13" applyNumberFormat="0" applyAlignment="0" applyProtection="0">
      <alignment vertical="center"/>
    </xf>
    <xf numFmtId="0" fontId="39" fillId="7" borderId="15" applyNumberFormat="0" applyAlignment="0" applyProtection="0">
      <alignment vertical="center"/>
    </xf>
    <xf numFmtId="0" fontId="40" fillId="0" borderId="16" applyNumberFormat="0" applyFill="0" applyAlignment="0" applyProtection="0">
      <alignment vertical="center"/>
    </xf>
    <xf numFmtId="0" fontId="41" fillId="0" borderId="17"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5" fillId="0" borderId="0"/>
    <xf numFmtId="0" fontId="5" fillId="0" borderId="0"/>
    <xf numFmtId="0" fontId="5" fillId="0" borderId="0"/>
    <xf numFmtId="0" fontId="5" fillId="0" borderId="0"/>
    <xf numFmtId="0" fontId="5" fillId="0" borderId="0">
      <alignment vertical="center"/>
    </xf>
    <xf numFmtId="0" fontId="5" fillId="0" borderId="0"/>
    <xf numFmtId="0" fontId="0" fillId="0" borderId="0">
      <alignment vertical="center"/>
    </xf>
    <xf numFmtId="0" fontId="5" fillId="0" borderId="0"/>
    <xf numFmtId="0" fontId="5" fillId="0" borderId="0"/>
    <xf numFmtId="0" fontId="0" fillId="0" borderId="0">
      <alignment vertical="center"/>
    </xf>
    <xf numFmtId="0" fontId="5" fillId="0" borderId="0"/>
    <xf numFmtId="0" fontId="5" fillId="0" borderId="0"/>
    <xf numFmtId="0" fontId="0" fillId="0" borderId="0">
      <alignment vertical="center"/>
    </xf>
    <xf numFmtId="0" fontId="47" fillId="0" borderId="0">
      <alignment vertical="center"/>
    </xf>
    <xf numFmtId="0" fontId="5" fillId="0" borderId="0"/>
    <xf numFmtId="0" fontId="5" fillId="0" borderId="0"/>
    <xf numFmtId="0" fontId="0" fillId="0" borderId="0">
      <alignment vertical="center"/>
    </xf>
    <xf numFmtId="0" fontId="5" fillId="0" borderId="0"/>
    <xf numFmtId="0" fontId="5" fillId="0" borderId="0"/>
    <xf numFmtId="0" fontId="5" fillId="0" borderId="0"/>
    <xf numFmtId="0" fontId="5" fillId="0" borderId="0">
      <alignment vertical="center"/>
    </xf>
    <xf numFmtId="0" fontId="48" fillId="0" borderId="0"/>
    <xf numFmtId="0" fontId="47" fillId="0" borderId="0">
      <alignment vertical="center"/>
    </xf>
    <xf numFmtId="0" fontId="5" fillId="0" borderId="0"/>
    <xf numFmtId="0" fontId="5" fillId="0" borderId="0"/>
    <xf numFmtId="0" fontId="12" fillId="0" borderId="0">
      <alignment vertical="center"/>
    </xf>
    <xf numFmtId="0" fontId="49" fillId="0" borderId="0"/>
    <xf numFmtId="0" fontId="49" fillId="0" borderId="0"/>
    <xf numFmtId="0" fontId="0" fillId="0" borderId="0"/>
    <xf numFmtId="0" fontId="47" fillId="0" borderId="0">
      <alignment vertical="center"/>
    </xf>
    <xf numFmtId="0" fontId="0" fillId="0" borderId="0"/>
    <xf numFmtId="0" fontId="5" fillId="0" borderId="0"/>
    <xf numFmtId="0" fontId="5" fillId="0" borderId="0"/>
    <xf numFmtId="0" fontId="5" fillId="0" borderId="0"/>
  </cellStyleXfs>
  <cellXfs count="448">
    <xf numFmtId="0" fontId="0" fillId="0" borderId="0" xfId="0">
      <alignment vertical="center"/>
    </xf>
    <xf numFmtId="0" fontId="1" fillId="0" borderId="1" xfId="61" applyFont="1" applyFill="1" applyBorder="1" applyAlignment="1">
      <alignment horizontal="center" vertical="center"/>
    </xf>
    <xf numFmtId="0" fontId="1" fillId="0" borderId="1" xfId="61" applyFont="1" applyFill="1" applyBorder="1" applyAlignment="1">
      <alignment horizontal="left" vertical="center" wrapText="1"/>
    </xf>
    <xf numFmtId="0" fontId="1" fillId="0" borderId="1" xfId="61" applyFont="1" applyFill="1" applyBorder="1" applyAlignment="1">
      <alignment horizontal="left" vertical="center"/>
    </xf>
    <xf numFmtId="176" fontId="1" fillId="0" borderId="1" xfId="61" applyNumberFormat="1" applyFont="1" applyFill="1" applyBorder="1" applyAlignment="1">
      <alignment horizontal="center" vertical="center"/>
    </xf>
    <xf numFmtId="0" fontId="1" fillId="0" borderId="1" xfId="61" applyNumberFormat="1" applyFont="1" applyFill="1" applyBorder="1" applyAlignment="1">
      <alignment horizontal="center" vertical="center"/>
    </xf>
    <xf numFmtId="177" fontId="1" fillId="0" borderId="1" xfId="61" applyNumberFormat="1" applyFont="1" applyFill="1" applyBorder="1" applyAlignment="1">
      <alignment horizontal="center" vertical="center"/>
    </xf>
    <xf numFmtId="0" fontId="2" fillId="0" borderId="1" xfId="52" applyFont="1" applyFill="1" applyBorder="1" applyAlignment="1">
      <alignment vertical="center"/>
    </xf>
    <xf numFmtId="178" fontId="2" fillId="0" borderId="1" xfId="52" applyNumberFormat="1" applyFont="1" applyFill="1" applyBorder="1" applyAlignment="1">
      <alignment vertical="center"/>
    </xf>
    <xf numFmtId="0" fontId="2" fillId="0" borderId="1" xfId="58" applyFont="1" applyFill="1" applyBorder="1" applyAlignment="1">
      <alignment horizontal="right"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77" fontId="2" fillId="0" borderId="1" xfId="57" applyNumberFormat="1" applyFont="1" applyFill="1" applyBorder="1" applyAlignment="1">
      <alignment horizontal="center" vertical="center" wrapText="1"/>
    </xf>
    <xf numFmtId="0" fontId="0" fillId="0" borderId="1" xfId="0" applyBorder="1">
      <alignment vertical="center"/>
    </xf>
    <xf numFmtId="178" fontId="2" fillId="0" borderId="1" xfId="57" applyNumberFormat="1" applyFont="1" applyFill="1" applyBorder="1" applyAlignment="1" applyProtection="1">
      <alignment horizontal="center" vertical="center" wrapText="1"/>
    </xf>
    <xf numFmtId="178" fontId="2" fillId="0" borderId="1" xfId="57" applyNumberFormat="1" applyFont="1" applyFill="1" applyBorder="1" applyAlignment="1">
      <alignment horizontal="left" vertical="center" wrapText="1"/>
    </xf>
    <xf numFmtId="178" fontId="3" fillId="0" borderId="1" xfId="57" applyNumberFormat="1" applyFont="1" applyFill="1" applyBorder="1" applyAlignment="1">
      <alignment horizontal="center" vertical="center" wrapText="1"/>
    </xf>
    <xf numFmtId="49" fontId="3" fillId="0" borderId="1" xfId="57" applyNumberFormat="1" applyFont="1" applyFill="1" applyBorder="1" applyAlignment="1">
      <alignment horizontal="center" vertical="center" wrapText="1"/>
    </xf>
    <xf numFmtId="179" fontId="3" fillId="0" borderId="1" xfId="57" applyNumberFormat="1" applyFont="1" applyFill="1" applyBorder="1" applyAlignment="1">
      <alignment horizontal="center" vertical="center" wrapText="1"/>
    </xf>
    <xf numFmtId="178" fontId="3" fillId="0" borderId="1" xfId="57" applyNumberFormat="1" applyFont="1" applyFill="1" applyBorder="1" applyAlignment="1" applyProtection="1">
      <alignment horizontal="left" vertical="center" wrapText="1"/>
      <protection hidden="1"/>
    </xf>
    <xf numFmtId="178" fontId="2" fillId="0" borderId="1" xfId="57" applyNumberFormat="1" applyFont="1" applyFill="1" applyBorder="1" applyAlignment="1" applyProtection="1">
      <alignment vertical="center" wrapText="1"/>
      <protection hidden="1"/>
    </xf>
    <xf numFmtId="49" fontId="2" fillId="0" borderId="1" xfId="57" applyNumberFormat="1" applyFont="1" applyFill="1" applyBorder="1" applyAlignment="1" applyProtection="1">
      <alignment vertical="center" wrapText="1"/>
      <protection hidden="1"/>
    </xf>
    <xf numFmtId="180" fontId="2" fillId="0" borderId="1" xfId="57" applyNumberFormat="1" applyFont="1" applyFill="1" applyBorder="1" applyAlignment="1" applyProtection="1">
      <alignment vertical="center" wrapText="1"/>
      <protection hidden="1"/>
    </xf>
    <xf numFmtId="0" fontId="2" fillId="0" borderId="1" xfId="57" applyFont="1" applyFill="1" applyBorder="1" applyAlignment="1">
      <alignment horizontal="center" vertical="center" wrapText="1"/>
    </xf>
    <xf numFmtId="0" fontId="2" fillId="0" borderId="1" xfId="57" applyFont="1" applyFill="1" applyBorder="1" applyAlignment="1">
      <alignment vertical="center" wrapText="1"/>
    </xf>
    <xf numFmtId="0" fontId="2" fillId="0" borderId="1" xfId="57" applyFont="1" applyFill="1" applyBorder="1" applyAlignment="1" applyProtection="1">
      <alignment horizontal="left" vertical="center" wrapText="1"/>
      <protection hidden="1"/>
    </xf>
    <xf numFmtId="178" fontId="2" fillId="0" borderId="1" xfId="57" applyNumberFormat="1" applyFont="1" applyFill="1" applyBorder="1" applyAlignment="1">
      <alignment horizontal="center" vertical="center" wrapText="1"/>
    </xf>
    <xf numFmtId="49" fontId="2" fillId="0" borderId="1" xfId="57" applyNumberFormat="1" applyFont="1" applyFill="1" applyBorder="1" applyAlignment="1">
      <alignment horizontal="center" vertical="center" wrapText="1"/>
    </xf>
    <xf numFmtId="180" fontId="2" fillId="0" borderId="1" xfId="0" applyNumberFormat="1" applyFont="1" applyFill="1" applyBorder="1" applyAlignment="1">
      <alignment horizontal="center" vertical="center" wrapText="1"/>
    </xf>
    <xf numFmtId="178" fontId="2" fillId="0" borderId="1" xfId="57" applyNumberFormat="1" applyFont="1" applyFill="1" applyBorder="1" applyAlignment="1">
      <alignment vertical="center" wrapText="1"/>
    </xf>
    <xf numFmtId="179" fontId="2" fillId="0" borderId="1" xfId="57" applyNumberFormat="1" applyFont="1" applyFill="1" applyBorder="1" applyAlignment="1">
      <alignment horizontal="center" vertical="center" wrapText="1"/>
    </xf>
    <xf numFmtId="0" fontId="3" fillId="0" borderId="1" xfId="57" applyNumberFormat="1" applyFont="1" applyFill="1" applyBorder="1" applyAlignment="1" applyProtection="1">
      <alignment horizontal="center" vertical="center" wrapText="1"/>
    </xf>
    <xf numFmtId="0" fontId="2" fillId="0" borderId="1" xfId="57" applyNumberFormat="1" applyFont="1" applyFill="1" applyBorder="1" applyAlignment="1" applyProtection="1">
      <alignment horizontal="center" vertical="center" wrapText="1"/>
    </xf>
    <xf numFmtId="49" fontId="2" fillId="0" borderId="1" xfId="57" applyNumberFormat="1" applyFont="1" applyFill="1" applyBorder="1" applyAlignment="1" applyProtection="1">
      <alignment horizontal="center" vertical="center" wrapText="1"/>
    </xf>
    <xf numFmtId="180" fontId="3" fillId="0" borderId="1" xfId="0" applyNumberFormat="1" applyFont="1" applyFill="1" applyBorder="1" applyAlignment="1">
      <alignment horizontal="center" vertical="center" wrapText="1"/>
    </xf>
    <xf numFmtId="178" fontId="2" fillId="0" borderId="1" xfId="70" applyNumberFormat="1" applyFont="1" applyFill="1" applyBorder="1" applyAlignment="1">
      <alignment horizontal="center" vertical="center" wrapText="1"/>
    </xf>
    <xf numFmtId="178" fontId="2" fillId="0" borderId="1" xfId="57" applyNumberFormat="1" applyFont="1" applyFill="1" applyBorder="1" applyAlignment="1" applyProtection="1">
      <alignment horizontal="center" vertical="center" wrapText="1"/>
      <protection hidden="1"/>
    </xf>
    <xf numFmtId="0" fontId="4" fillId="0" borderId="1" xfId="57" applyFont="1" applyFill="1" applyBorder="1" applyAlignment="1">
      <alignment horizontal="center" vertical="center" wrapText="1"/>
    </xf>
    <xf numFmtId="0" fontId="5" fillId="0" borderId="0" xfId="0" applyFont="1" applyFill="1" applyAlignment="1">
      <alignment vertical="center"/>
    </xf>
    <xf numFmtId="0" fontId="2" fillId="0" borderId="0" xfId="0" applyFont="1" applyFill="1" applyBorder="1" applyAlignment="1">
      <alignment vertical="center" wrapText="1"/>
    </xf>
    <xf numFmtId="0" fontId="6" fillId="0" borderId="0" xfId="0" applyFont="1" applyFill="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center" vertical="center" wrapText="1"/>
    </xf>
    <xf numFmtId="49" fontId="5" fillId="0" borderId="0" xfId="0" applyNumberFormat="1" applyFont="1" applyFill="1" applyBorder="1" applyAlignment="1">
      <alignment vertical="center" wrapText="1"/>
    </xf>
    <xf numFmtId="180" fontId="5" fillId="0" borderId="0" xfId="0" applyNumberFormat="1" applyFont="1" applyFill="1" applyBorder="1" applyAlignment="1">
      <alignment horizontal="center" vertical="center" wrapText="1"/>
    </xf>
    <xf numFmtId="0" fontId="1" fillId="0" borderId="0" xfId="57" applyFont="1" applyFill="1" applyBorder="1" applyAlignment="1">
      <alignment horizontal="center" vertical="center"/>
    </xf>
    <xf numFmtId="0" fontId="1" fillId="0" borderId="0" xfId="57" applyFont="1" applyFill="1" applyBorder="1" applyAlignment="1">
      <alignment horizontal="left" vertical="center" wrapText="1"/>
    </xf>
    <xf numFmtId="49" fontId="1" fillId="0" borderId="0" xfId="57" applyNumberFormat="1" applyFont="1" applyFill="1" applyBorder="1" applyAlignment="1">
      <alignment horizontal="center" vertical="center"/>
    </xf>
    <xf numFmtId="179" fontId="1" fillId="0" borderId="0" xfId="57" applyNumberFormat="1" applyFont="1" applyFill="1" applyBorder="1" applyAlignment="1">
      <alignment horizontal="center" vertical="center"/>
    </xf>
    <xf numFmtId="0" fontId="1" fillId="0" borderId="0" xfId="57" applyFont="1" applyFill="1" applyBorder="1" applyAlignment="1">
      <alignment horizontal="left" vertical="center"/>
    </xf>
    <xf numFmtId="0" fontId="2" fillId="0" borderId="2" xfId="71" applyFont="1" applyFill="1" applyBorder="1" applyAlignment="1">
      <alignment horizontal="left"/>
    </xf>
    <xf numFmtId="0" fontId="4" fillId="0" borderId="0" xfId="58" applyFont="1" applyFill="1" applyBorder="1" applyAlignment="1"/>
    <xf numFmtId="0" fontId="2" fillId="0" borderId="2" xfId="71" applyFont="1" applyFill="1" applyBorder="1" applyAlignment="1">
      <alignment horizontal="right"/>
    </xf>
    <xf numFmtId="180" fontId="2" fillId="0" borderId="1" xfId="57" applyNumberFormat="1" applyFont="1" applyFill="1" applyBorder="1" applyAlignment="1">
      <alignment horizontal="center" vertical="center" wrapText="1"/>
    </xf>
    <xf numFmtId="0" fontId="2" fillId="0" borderId="1" xfId="70" applyNumberFormat="1" applyFont="1" applyFill="1" applyBorder="1" applyAlignment="1">
      <alignment horizontal="center" vertical="center" wrapText="1"/>
    </xf>
    <xf numFmtId="0" fontId="2" fillId="0" borderId="1" xfId="57" applyFont="1" applyFill="1" applyBorder="1" applyAlignment="1">
      <alignment horizontal="left" vertical="center" wrapText="1"/>
    </xf>
    <xf numFmtId="0" fontId="2" fillId="0" borderId="1" xfId="70" applyFont="1" applyFill="1" applyBorder="1" applyAlignment="1">
      <alignment horizontal="left" vertical="center" wrapText="1"/>
    </xf>
    <xf numFmtId="179" fontId="2" fillId="0" borderId="1" xfId="0" applyNumberFormat="1" applyFont="1" applyFill="1" applyBorder="1" applyAlignment="1">
      <alignment horizontal="center" vertical="center" wrapText="1"/>
    </xf>
    <xf numFmtId="178" fontId="2" fillId="0" borderId="1" xfId="51" applyNumberFormat="1" applyFont="1" applyFill="1" applyBorder="1" applyAlignment="1">
      <alignment horizontal="center" vertical="center" wrapText="1"/>
    </xf>
    <xf numFmtId="178" fontId="2" fillId="0" borderId="1" xfId="57" applyNumberFormat="1" applyFont="1" applyFill="1" applyBorder="1" applyAlignment="1" applyProtection="1">
      <alignment vertical="center" wrapText="1"/>
    </xf>
    <xf numFmtId="0" fontId="2" fillId="0" borderId="1" xfId="71" applyFont="1" applyFill="1" applyBorder="1" applyAlignment="1">
      <alignment horizontal="left" vertical="center" wrapText="1"/>
    </xf>
    <xf numFmtId="178" fontId="2" fillId="0" borderId="1" xfId="70" applyNumberFormat="1" applyFont="1" applyFill="1" applyBorder="1" applyAlignment="1">
      <alignment vertical="center" wrapText="1"/>
    </xf>
    <xf numFmtId="0" fontId="2" fillId="0" borderId="1" xfId="57" applyNumberFormat="1" applyFont="1" applyFill="1" applyBorder="1" applyAlignment="1">
      <alignment horizontal="left" vertical="center" wrapText="1"/>
    </xf>
    <xf numFmtId="0" fontId="2" fillId="0" borderId="1" xfId="57" applyNumberFormat="1" applyFont="1" applyFill="1" applyBorder="1" applyAlignment="1" applyProtection="1">
      <alignment vertical="center" wrapText="1"/>
    </xf>
    <xf numFmtId="0" fontId="3" fillId="0" borderId="0" xfId="57" applyFont="1" applyFill="1" applyAlignment="1">
      <alignment horizontal="left" vertical="center" wrapText="1"/>
    </xf>
    <xf numFmtId="0" fontId="5" fillId="0" borderId="0" xfId="57" applyFont="1" applyFill="1" applyBorder="1" applyAlignment="1"/>
    <xf numFmtId="0" fontId="5" fillId="0" borderId="0" xfId="81" applyFont="1" applyFill="1" applyBorder="1" applyAlignment="1"/>
    <xf numFmtId="0" fontId="2" fillId="0" borderId="0" xfId="57" applyFont="1" applyFill="1" applyBorder="1" applyAlignment="1"/>
    <xf numFmtId="0" fontId="2" fillId="0" borderId="0" xfId="57" applyFont="1" applyFill="1" applyBorder="1" applyAlignment="1">
      <alignment vertical="center" wrapText="1"/>
    </xf>
    <xf numFmtId="0" fontId="6" fillId="0" borderId="0" xfId="0" applyFont="1" applyFill="1" applyBorder="1" applyAlignment="1">
      <alignment vertical="center" wrapText="1"/>
    </xf>
    <xf numFmtId="0" fontId="2" fillId="0" borderId="0" xfId="57" applyNumberFormat="1" applyFont="1" applyFill="1" applyBorder="1" applyAlignment="1" applyProtection="1">
      <alignment vertical="center" wrapText="1"/>
    </xf>
    <xf numFmtId="0" fontId="7" fillId="0" borderId="0" xfId="57" applyNumberFormat="1" applyFont="1" applyFill="1" applyBorder="1" applyAlignment="1" applyProtection="1">
      <alignment vertical="center" wrapText="1"/>
    </xf>
    <xf numFmtId="0" fontId="2" fillId="0" borderId="0" xfId="57" applyFont="1" applyFill="1" applyBorder="1" applyAlignment="1">
      <alignment vertical="center"/>
    </xf>
    <xf numFmtId="0" fontId="4" fillId="0" borderId="0" xfId="57" applyFont="1" applyFill="1" applyBorder="1" applyAlignment="1">
      <alignment vertical="center" wrapText="1"/>
    </xf>
    <xf numFmtId="0" fontId="6" fillId="0" borderId="0" xfId="0" applyFont="1" applyFill="1" applyBorder="1" applyAlignment="1">
      <alignment vertical="center"/>
    </xf>
    <xf numFmtId="178" fontId="2" fillId="0" borderId="1" xfId="70" applyNumberFormat="1" applyFont="1" applyFill="1" applyBorder="1" applyAlignment="1">
      <alignment horizontal="left" vertical="center" wrapText="1"/>
    </xf>
    <xf numFmtId="178" fontId="2" fillId="0" borderId="1" xfId="75" applyNumberFormat="1" applyFont="1" applyFill="1" applyBorder="1" applyAlignment="1">
      <alignment horizontal="left" vertical="center" wrapText="1"/>
    </xf>
    <xf numFmtId="178" fontId="2" fillId="0" borderId="1" xfId="76" applyNumberFormat="1" applyFont="1" applyFill="1" applyBorder="1" applyAlignment="1">
      <alignment horizontal="left" vertical="center" wrapText="1"/>
    </xf>
    <xf numFmtId="0" fontId="2" fillId="0" borderId="1" xfId="76" applyFont="1" applyFill="1" applyBorder="1" applyAlignment="1">
      <alignment horizontal="left" vertical="center" wrapText="1"/>
    </xf>
    <xf numFmtId="178" fontId="2" fillId="0" borderId="1" xfId="76" applyNumberFormat="1" applyFont="1" applyFill="1" applyBorder="1" applyAlignment="1">
      <alignment horizontal="center" vertical="center" wrapText="1"/>
    </xf>
    <xf numFmtId="178" fontId="2" fillId="0" borderId="3" xfId="77" applyNumberFormat="1" applyFont="1" applyFill="1" applyBorder="1" applyAlignment="1" applyProtection="1">
      <alignment horizontal="center" vertical="center" wrapText="1"/>
    </xf>
    <xf numFmtId="0" fontId="2" fillId="0" borderId="1" xfId="78" applyFont="1" applyFill="1" applyBorder="1" applyAlignment="1">
      <alignment horizontal="left" vertical="center" wrapText="1"/>
    </xf>
    <xf numFmtId="178" fontId="2" fillId="0" borderId="3" xfId="79" applyNumberFormat="1" applyFont="1" applyFill="1" applyBorder="1" applyAlignment="1" applyProtection="1">
      <alignment vertical="center" wrapText="1"/>
    </xf>
    <xf numFmtId="178" fontId="2" fillId="0" borderId="3" xfId="79" applyNumberFormat="1" applyFont="1" applyFill="1" applyBorder="1" applyAlignment="1" applyProtection="1">
      <alignment horizontal="left" vertical="center" wrapText="1"/>
    </xf>
    <xf numFmtId="178" fontId="2" fillId="0" borderId="3" xfId="79" applyNumberFormat="1" applyFont="1" applyFill="1" applyBorder="1" applyAlignment="1" applyProtection="1">
      <alignment horizontal="center" vertical="center" wrapText="1"/>
    </xf>
    <xf numFmtId="179" fontId="2" fillId="0" borderId="3" xfId="80" applyNumberFormat="1" applyFont="1" applyFill="1" applyBorder="1" applyAlignment="1" applyProtection="1">
      <alignment horizontal="center" vertical="center" wrapText="1"/>
    </xf>
    <xf numFmtId="180" fontId="2" fillId="0" borderId="3" xfId="80" applyNumberFormat="1" applyFont="1" applyFill="1" applyBorder="1" applyAlignment="1" applyProtection="1">
      <alignment horizontal="center" vertical="center" wrapText="1"/>
    </xf>
    <xf numFmtId="178" fontId="2" fillId="0" borderId="3" xfId="80" applyNumberFormat="1" applyFont="1" applyFill="1" applyBorder="1" applyAlignment="1" applyProtection="1">
      <alignment horizontal="center" vertical="center" wrapText="1"/>
    </xf>
    <xf numFmtId="178" fontId="2" fillId="0" borderId="4" xfId="0" applyNumberFormat="1" applyFont="1" applyFill="1" applyBorder="1" applyAlignment="1" applyProtection="1">
      <alignment vertical="center" wrapText="1"/>
    </xf>
    <xf numFmtId="178" fontId="2" fillId="0" borderId="4" xfId="0" applyNumberFormat="1" applyFont="1" applyFill="1" applyBorder="1" applyAlignment="1" applyProtection="1">
      <alignment horizontal="left" vertical="center" wrapText="1"/>
    </xf>
    <xf numFmtId="178" fontId="2" fillId="0" borderId="4" xfId="0" applyNumberFormat="1" applyFont="1" applyFill="1" applyBorder="1" applyAlignment="1" applyProtection="1">
      <alignment horizontal="center" vertical="center" wrapText="1"/>
    </xf>
    <xf numFmtId="181" fontId="2" fillId="0" borderId="4" xfId="0" applyNumberFormat="1" applyFont="1" applyFill="1" applyBorder="1" applyAlignment="1" applyProtection="1">
      <alignment horizontal="center" vertical="center" wrapText="1"/>
    </xf>
    <xf numFmtId="179" fontId="2" fillId="0" borderId="4" xfId="0" applyNumberFormat="1" applyFont="1" applyFill="1" applyBorder="1" applyAlignment="1" applyProtection="1">
      <alignment horizontal="center" vertical="center" wrapText="1"/>
    </xf>
    <xf numFmtId="180" fontId="2" fillId="0" borderId="4" xfId="0" applyNumberFormat="1" applyFont="1" applyFill="1" applyBorder="1" applyAlignment="1" applyProtection="1">
      <alignment horizontal="center" vertical="center" wrapText="1"/>
    </xf>
    <xf numFmtId="0" fontId="2" fillId="0" borderId="0" xfId="82" applyFont="1" applyFill="1" applyBorder="1" applyAlignment="1">
      <alignment vertical="center"/>
    </xf>
    <xf numFmtId="0" fontId="5" fillId="0" borderId="0" xfId="80" applyFont="1" applyFill="1" applyAlignment="1">
      <alignment vertical="center"/>
    </xf>
    <xf numFmtId="179" fontId="2" fillId="0" borderId="1" xfId="70" applyNumberFormat="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alignment horizontal="left" vertical="center"/>
    </xf>
    <xf numFmtId="0" fontId="2" fillId="0" borderId="4" xfId="0" applyNumberFormat="1" applyFont="1" applyFill="1" applyBorder="1" applyAlignment="1" applyProtection="1">
      <alignment vertical="center" wrapText="1"/>
    </xf>
    <xf numFmtId="0" fontId="2" fillId="0" borderId="4" xfId="0" applyNumberFormat="1" applyFont="1" applyFill="1" applyBorder="1" applyAlignment="1" applyProtection="1">
      <alignment horizontal="center" vertical="center"/>
    </xf>
    <xf numFmtId="180" fontId="2" fillId="0" borderId="4" xfId="0" applyNumberFormat="1" applyFont="1" applyFill="1" applyBorder="1" applyAlignment="1" applyProtection="1">
      <alignment horizontal="center" vertical="center"/>
    </xf>
    <xf numFmtId="0" fontId="2" fillId="0" borderId="1" xfId="75"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181" fontId="2" fillId="0" borderId="1" xfId="70" applyNumberFormat="1" applyFont="1" applyFill="1" applyBorder="1" applyAlignment="1">
      <alignment horizontal="center" vertical="center" wrapText="1"/>
    </xf>
    <xf numFmtId="0" fontId="2" fillId="0" borderId="1" xfId="57" applyFont="1" applyFill="1" applyBorder="1" applyAlignment="1">
      <alignment horizontal="left" vertical="center"/>
    </xf>
    <xf numFmtId="178" fontId="2" fillId="0" borderId="1" xfId="57" applyNumberFormat="1" applyFont="1" applyFill="1" applyBorder="1" applyAlignment="1" applyProtection="1">
      <alignment horizontal="left" vertical="center" wrapText="1"/>
    </xf>
    <xf numFmtId="0" fontId="4" fillId="0" borderId="0" xfId="57" applyFont="1" applyFill="1" applyBorder="1" applyAlignment="1">
      <alignment horizontal="center" vertical="center" wrapText="1"/>
    </xf>
    <xf numFmtId="49" fontId="4" fillId="0" borderId="0" xfId="57" applyNumberFormat="1" applyFont="1" applyFill="1" applyBorder="1" applyAlignment="1">
      <alignment vertical="center" wrapText="1"/>
    </xf>
    <xf numFmtId="180" fontId="4" fillId="0" borderId="0" xfId="57" applyNumberFormat="1" applyFont="1" applyFill="1" applyBorder="1" applyAlignment="1">
      <alignment horizontal="center" vertical="center" wrapText="1"/>
    </xf>
    <xf numFmtId="0" fontId="5" fillId="0" borderId="0" xfId="57" applyFont="1" applyFill="1" applyBorder="1" applyAlignment="1">
      <alignment vertical="center" wrapText="1"/>
    </xf>
    <xf numFmtId="0" fontId="5" fillId="0" borderId="0" xfId="57" applyFont="1" applyFill="1" applyBorder="1" applyAlignment="1">
      <alignment horizontal="center" vertical="center" wrapText="1"/>
    </xf>
    <xf numFmtId="49" fontId="5" fillId="0" borderId="0" xfId="57" applyNumberFormat="1" applyFont="1" applyFill="1" applyBorder="1" applyAlignment="1">
      <alignment vertical="center" wrapText="1"/>
    </xf>
    <xf numFmtId="180" fontId="5" fillId="0" borderId="0" xfId="57" applyNumberFormat="1" applyFont="1" applyFill="1" applyBorder="1" applyAlignment="1">
      <alignment horizontal="center" vertical="center" wrapText="1"/>
    </xf>
    <xf numFmtId="0" fontId="8" fillId="0" borderId="0" xfId="0" applyFont="1" applyFill="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xf>
    <xf numFmtId="0" fontId="2" fillId="0" borderId="2" xfId="71" applyFont="1" applyFill="1" applyBorder="1" applyAlignment="1">
      <alignment horizontal="center"/>
    </xf>
    <xf numFmtId="0" fontId="2" fillId="0" borderId="1" xfId="73"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vertical="center"/>
    </xf>
    <xf numFmtId="0" fontId="2" fillId="2" borderId="1" xfId="73" applyFont="1" applyFill="1" applyBorder="1" applyAlignment="1">
      <alignment horizontal="center" vertical="center" wrapText="1"/>
    </xf>
    <xf numFmtId="0" fontId="2"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8" fillId="0" borderId="1" xfId="0" applyFont="1" applyFill="1" applyBorder="1" applyAlignment="1">
      <alignment vertical="center"/>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vertical="center" wrapText="1"/>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74" applyFont="1" applyFill="1" applyBorder="1" applyAlignment="1" applyProtection="1">
      <alignment horizontal="left" vertical="center" wrapText="1"/>
      <protection locked="0"/>
    </xf>
    <xf numFmtId="0" fontId="3" fillId="2" borderId="1" xfId="73" applyFont="1" applyFill="1" applyBorder="1" applyAlignment="1">
      <alignment horizontal="left" vertical="center" wrapText="1"/>
    </xf>
    <xf numFmtId="0" fontId="2" fillId="2" borderId="1" xfId="73" applyFont="1" applyFill="1" applyBorder="1" applyAlignment="1">
      <alignment horizontal="left" vertical="center" wrapText="1"/>
    </xf>
    <xf numFmtId="178" fontId="2" fillId="2" borderId="1" xfId="57" applyNumberFormat="1" applyFont="1" applyFill="1" applyBorder="1" applyAlignment="1" applyProtection="1">
      <alignment horizontal="center" vertical="center" wrapText="1"/>
    </xf>
    <xf numFmtId="0" fontId="2" fillId="2" borderId="1" xfId="57" applyNumberFormat="1" applyFont="1" applyFill="1" applyBorder="1" applyAlignment="1" applyProtection="1">
      <alignment horizontal="left" vertical="center" wrapText="1"/>
    </xf>
    <xf numFmtId="0" fontId="2" fillId="2" borderId="1" xfId="70" applyNumberFormat="1" applyFont="1" applyFill="1" applyBorder="1" applyAlignment="1">
      <alignment horizontal="center" vertical="center" wrapText="1"/>
    </xf>
    <xf numFmtId="0" fontId="3" fillId="0" borderId="1" xfId="62" applyFont="1" applyFill="1" applyBorder="1" applyAlignment="1">
      <alignment horizontal="center" vertical="center" wrapText="1"/>
    </xf>
    <xf numFmtId="0" fontId="3" fillId="0" borderId="1" xfId="62" applyFont="1" applyFill="1" applyBorder="1" applyAlignment="1">
      <alignment horizontal="left" vertical="center" wrapText="1"/>
    </xf>
    <xf numFmtId="182" fontId="3" fillId="0" borderId="1" xfId="62" applyNumberFormat="1" applyFont="1" applyFill="1" applyBorder="1" applyAlignment="1">
      <alignment vertical="center" wrapText="1"/>
    </xf>
    <xf numFmtId="0" fontId="2" fillId="0" borderId="1" xfId="62" applyFont="1" applyFill="1" applyBorder="1" applyAlignment="1">
      <alignment vertical="center" wrapText="1"/>
    </xf>
    <xf numFmtId="0" fontId="10" fillId="0" borderId="1" xfId="62" applyFont="1" applyFill="1" applyBorder="1" applyAlignment="1"/>
    <xf numFmtId="0" fontId="2" fillId="0" borderId="0" xfId="0" applyFont="1" applyFill="1" applyAlignment="1">
      <alignment vertical="center" wrapText="1"/>
    </xf>
    <xf numFmtId="49" fontId="5" fillId="0" borderId="0" xfId="0" applyNumberFormat="1" applyFont="1" applyFill="1" applyBorder="1" applyAlignment="1">
      <alignment horizontal="center" vertical="center" wrapText="1"/>
    </xf>
    <xf numFmtId="0" fontId="1" fillId="2" borderId="0" xfId="57" applyFont="1" applyFill="1" applyBorder="1" applyAlignment="1">
      <alignment horizontal="center" vertical="center"/>
    </xf>
    <xf numFmtId="0" fontId="1" fillId="2" borderId="0" xfId="57" applyFont="1" applyFill="1" applyBorder="1" applyAlignment="1">
      <alignment horizontal="left" vertical="center" wrapText="1"/>
    </xf>
    <xf numFmtId="49" fontId="1" fillId="2" borderId="0" xfId="57" applyNumberFormat="1" applyFont="1" applyFill="1" applyBorder="1" applyAlignment="1">
      <alignment horizontal="center" vertical="center"/>
    </xf>
    <xf numFmtId="0" fontId="1" fillId="2" borderId="0" xfId="57" applyFont="1" applyFill="1" applyBorder="1" applyAlignment="1">
      <alignment horizontal="left" vertical="center"/>
    </xf>
    <xf numFmtId="0" fontId="2" fillId="2" borderId="0" xfId="71" applyFont="1" applyFill="1" applyAlignment="1">
      <alignment horizontal="left" vertical="center"/>
    </xf>
    <xf numFmtId="0" fontId="2" fillId="2" borderId="0" xfId="71" applyFont="1" applyFill="1" applyAlignment="1">
      <alignment horizontal="center" vertical="center"/>
    </xf>
    <xf numFmtId="0" fontId="2" fillId="2" borderId="0" xfId="71" applyFont="1" applyFill="1" applyBorder="1" applyAlignment="1">
      <alignment horizontal="right" vertical="center"/>
    </xf>
    <xf numFmtId="178" fontId="2" fillId="2" borderId="1" xfId="57" applyNumberFormat="1" applyFont="1" applyFill="1" applyBorder="1" applyAlignment="1">
      <alignment horizontal="center" vertical="center" wrapText="1"/>
    </xf>
    <xf numFmtId="49" fontId="2" fillId="2" borderId="1" xfId="57" applyNumberFormat="1" applyFont="1" applyFill="1" applyBorder="1" applyAlignment="1">
      <alignment horizontal="center" vertical="center" wrapText="1"/>
    </xf>
    <xf numFmtId="180" fontId="2" fillId="2" borderId="1" xfId="57" applyNumberFormat="1" applyFont="1" applyFill="1" applyBorder="1" applyAlignment="1">
      <alignment horizontal="center" vertical="center" wrapText="1"/>
    </xf>
    <xf numFmtId="0" fontId="2" fillId="2" borderId="1" xfId="70" applyNumberFormat="1" applyFont="1" applyFill="1" applyBorder="1" applyAlignment="1">
      <alignment horizontal="left" vertical="center" wrapText="1"/>
    </xf>
    <xf numFmtId="0" fontId="2" fillId="2" borderId="4" xfId="56" applyFont="1" applyFill="1" applyBorder="1" applyAlignment="1">
      <alignment horizontal="left" vertical="center" wrapText="1"/>
    </xf>
    <xf numFmtId="0" fontId="2" fillId="2" borderId="1" xfId="70" applyFont="1" applyFill="1" applyBorder="1" applyAlignment="1">
      <alignment horizontal="center" vertical="center" wrapText="1"/>
    </xf>
    <xf numFmtId="0" fontId="2" fillId="2" borderId="8" xfId="0" applyFont="1" applyFill="1" applyBorder="1" applyAlignment="1">
      <alignment horizontal="center" vertical="center" wrapText="1"/>
    </xf>
    <xf numFmtId="178" fontId="2" fillId="2" borderId="1" xfId="57" applyNumberFormat="1" applyFont="1" applyFill="1" applyBorder="1" applyAlignment="1" applyProtection="1">
      <alignment vertical="center" wrapText="1"/>
    </xf>
    <xf numFmtId="178" fontId="2" fillId="2" borderId="1" xfId="57" applyNumberFormat="1" applyFont="1" applyFill="1" applyBorder="1" applyAlignment="1" applyProtection="1">
      <alignment horizontal="left" vertical="center" wrapText="1"/>
    </xf>
    <xf numFmtId="178" fontId="2" fillId="2" borderId="1" xfId="72" applyNumberFormat="1" applyFont="1" applyFill="1" applyBorder="1" applyAlignment="1" applyProtection="1">
      <alignment horizontal="center" vertical="center" wrapText="1"/>
      <protection hidden="1"/>
    </xf>
    <xf numFmtId="178" fontId="2" fillId="2" borderId="1" xfId="72" applyNumberFormat="1" applyFont="1" applyFill="1" applyBorder="1" applyAlignment="1">
      <alignment vertical="center" wrapText="1"/>
    </xf>
    <xf numFmtId="178" fontId="2" fillId="2" borderId="1" xfId="72" applyNumberFormat="1" applyFont="1" applyFill="1" applyBorder="1" applyAlignment="1">
      <alignment horizontal="left" vertical="center" wrapText="1"/>
    </xf>
    <xf numFmtId="0" fontId="9" fillId="2" borderId="1" xfId="0" applyFont="1" applyFill="1" applyBorder="1" applyAlignment="1">
      <alignment vertical="center" wrapText="1"/>
    </xf>
    <xf numFmtId="0" fontId="9" fillId="2" borderId="1" xfId="0" applyNumberFormat="1" applyFont="1" applyFill="1" applyBorder="1" applyAlignment="1">
      <alignment horizontal="center" vertical="center" wrapText="1"/>
    </xf>
    <xf numFmtId="0" fontId="3" fillId="2" borderId="1" xfId="62" applyFont="1" applyFill="1" applyBorder="1" applyAlignment="1">
      <alignment horizontal="center" vertical="center" wrapText="1"/>
    </xf>
    <xf numFmtId="182" fontId="3" fillId="2" borderId="1" xfId="62" applyNumberFormat="1" applyFont="1" applyFill="1" applyBorder="1" applyAlignment="1">
      <alignment vertical="center" wrapText="1"/>
    </xf>
    <xf numFmtId="0" fontId="2" fillId="2" borderId="1" xfId="62" applyFont="1" applyFill="1" applyBorder="1" applyAlignment="1">
      <alignment vertical="center" wrapText="1"/>
    </xf>
    <xf numFmtId="0" fontId="10" fillId="2" borderId="1" xfId="62" applyFont="1" applyFill="1" applyBorder="1" applyAlignment="1"/>
    <xf numFmtId="0" fontId="2" fillId="0" borderId="5" xfId="57" applyFont="1" applyFill="1" applyBorder="1" applyAlignment="1">
      <alignment horizontal="left" vertical="center" wrapText="1"/>
    </xf>
    <xf numFmtId="0" fontId="2" fillId="0" borderId="6" xfId="57" applyFont="1" applyFill="1" applyBorder="1" applyAlignment="1">
      <alignment horizontal="left" vertical="center" wrapText="1"/>
    </xf>
    <xf numFmtId="0" fontId="2" fillId="0" borderId="6" xfId="57" applyFont="1" applyFill="1" applyBorder="1" applyAlignment="1">
      <alignment horizontal="center" vertical="center" wrapText="1"/>
    </xf>
    <xf numFmtId="0" fontId="2" fillId="0" borderId="7" xfId="57" applyFont="1" applyFill="1" applyBorder="1" applyAlignment="1">
      <alignment horizontal="left" vertical="center" wrapText="1"/>
    </xf>
    <xf numFmtId="49" fontId="4" fillId="0" borderId="0" xfId="57" applyNumberFormat="1" applyFont="1" applyFill="1" applyBorder="1" applyAlignment="1">
      <alignment horizontal="center" vertical="center" wrapText="1"/>
    </xf>
    <xf numFmtId="49" fontId="5" fillId="0" borderId="0" xfId="57" applyNumberFormat="1" applyFont="1" applyFill="1" applyBorder="1" applyAlignment="1">
      <alignment horizontal="center" vertical="center" wrapText="1"/>
    </xf>
    <xf numFmtId="0" fontId="4" fillId="0" borderId="0" xfId="0" applyFont="1" applyFill="1" applyBorder="1" applyAlignment="1">
      <alignment vertical="center" wrapText="1"/>
    </xf>
    <xf numFmtId="0" fontId="2" fillId="0" borderId="0" xfId="56" applyFont="1" applyFill="1" applyBorder="1" applyAlignment="1">
      <alignment horizontal="center" vertical="center"/>
    </xf>
    <xf numFmtId="0" fontId="8" fillId="0" borderId="0" xfId="68" applyFont="1" applyFill="1" applyAlignment="1">
      <alignment vertical="center"/>
    </xf>
    <xf numFmtId="0" fontId="2" fillId="0" borderId="0" xfId="56" applyFont="1" applyFill="1" applyAlignment="1">
      <alignment horizontal="center" vertical="center"/>
    </xf>
    <xf numFmtId="0" fontId="8" fillId="0" borderId="0" xfId="0" applyFont="1" applyFill="1" applyAlignment="1">
      <alignment horizontal="center"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2" fillId="0" borderId="1" xfId="58" applyFont="1" applyFill="1" applyBorder="1" applyAlignment="1">
      <alignment horizontal="left" vertical="center"/>
    </xf>
    <xf numFmtId="179" fontId="12" fillId="0" borderId="1" xfId="58" applyNumberFormat="1" applyFont="1" applyFill="1" applyBorder="1" applyAlignment="1">
      <alignment horizontal="left" vertical="center"/>
    </xf>
    <xf numFmtId="0" fontId="13"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58" fontId="2" fillId="0" borderId="1" xfId="0" applyNumberFormat="1" applyFont="1" applyFill="1" applyBorder="1" applyAlignment="1">
      <alignment horizontal="center" vertical="center" wrapText="1"/>
    </xf>
    <xf numFmtId="0" fontId="3" fillId="0" borderId="5" xfId="0" applyFont="1" applyFill="1" applyBorder="1" applyAlignment="1">
      <alignment vertical="center"/>
    </xf>
    <xf numFmtId="0" fontId="3" fillId="0" borderId="6" xfId="0" applyFont="1" applyFill="1" applyBorder="1" applyAlignment="1">
      <alignment vertical="center"/>
    </xf>
    <xf numFmtId="0" fontId="3" fillId="0" borderId="7" xfId="0" applyFont="1" applyFill="1" applyBorder="1" applyAlignment="1">
      <alignment vertical="center"/>
    </xf>
    <xf numFmtId="0" fontId="2" fillId="0" borderId="1" xfId="56" applyFont="1" applyFill="1" applyBorder="1" applyAlignment="1">
      <alignment horizontal="center" vertical="center"/>
    </xf>
    <xf numFmtId="0" fontId="2" fillId="0" borderId="5" xfId="0" applyFont="1" applyFill="1" applyBorder="1" applyAlignment="1">
      <alignment horizontal="center" vertical="center"/>
    </xf>
    <xf numFmtId="178" fontId="2" fillId="0" borderId="5" xfId="0" applyNumberFormat="1" applyFont="1" applyFill="1" applyBorder="1" applyAlignment="1">
      <alignment horizontal="center" vertical="center"/>
    </xf>
    <xf numFmtId="0" fontId="2" fillId="0" borderId="1" xfId="68" applyFont="1" applyFill="1" applyBorder="1" applyAlignment="1">
      <alignment horizontal="center" vertical="center"/>
    </xf>
    <xf numFmtId="0" fontId="2" fillId="0" borderId="1" xfId="68" applyFont="1" applyFill="1" applyBorder="1" applyAlignment="1">
      <alignment horizontal="left" vertical="center"/>
    </xf>
    <xf numFmtId="0" fontId="2" fillId="0" borderId="1" xfId="68" applyFont="1" applyFill="1" applyBorder="1" applyAlignment="1">
      <alignment horizontal="left" vertical="center" wrapText="1"/>
    </xf>
    <xf numFmtId="0" fontId="2" fillId="0" borderId="5" xfId="68" applyFont="1" applyFill="1" applyBorder="1" applyAlignment="1">
      <alignment horizontal="center" vertical="center"/>
    </xf>
    <xf numFmtId="0" fontId="2" fillId="0" borderId="1" xfId="69" applyFont="1" applyFill="1" applyBorder="1" applyAlignment="1">
      <alignment horizontal="center" vertical="center" wrapText="1"/>
    </xf>
    <xf numFmtId="0" fontId="2" fillId="0" borderId="1" xfId="56" applyFont="1" applyFill="1" applyBorder="1" applyAlignment="1">
      <alignment horizontal="left" vertical="center" wrapText="1"/>
    </xf>
    <xf numFmtId="0" fontId="2" fillId="0" borderId="5" xfId="56"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1" xfId="56" applyFont="1" applyFill="1" applyBorder="1" applyAlignment="1">
      <alignment horizontal="left" vertical="center"/>
    </xf>
    <xf numFmtId="0" fontId="3" fillId="0" borderId="5" xfId="62" applyFont="1" applyFill="1" applyBorder="1" applyAlignment="1">
      <alignment horizontal="center" vertical="center" wrapText="1"/>
    </xf>
    <xf numFmtId="0" fontId="3" fillId="0" borderId="6" xfId="62" applyFont="1" applyFill="1" applyBorder="1" applyAlignment="1">
      <alignment horizontal="center" vertical="center" wrapText="1"/>
    </xf>
    <xf numFmtId="0" fontId="3" fillId="0" borderId="7" xfId="62" applyFont="1" applyFill="1" applyBorder="1" applyAlignment="1">
      <alignment horizontal="center" vertical="center" wrapText="1"/>
    </xf>
    <xf numFmtId="0" fontId="2" fillId="0" borderId="1" xfId="62" applyFont="1" applyFill="1" applyBorder="1" applyAlignment="1">
      <alignment horizontal="center" vertical="center" wrapText="1"/>
    </xf>
    <xf numFmtId="0" fontId="14" fillId="0" borderId="1" xfId="62" applyFont="1" applyFill="1" applyBorder="1" applyAlignment="1">
      <alignment vertical="center" wrapText="1"/>
    </xf>
    <xf numFmtId="0" fontId="2" fillId="0" borderId="1" xfId="62" applyFont="1" applyFill="1" applyBorder="1" applyAlignment="1">
      <alignment horizontal="left" vertical="center" wrapText="1"/>
    </xf>
    <xf numFmtId="183" fontId="2" fillId="0" borderId="1" xfId="62" applyNumberFormat="1" applyFont="1" applyFill="1" applyBorder="1" applyAlignment="1">
      <alignment horizontal="left" vertical="center" wrapText="1"/>
    </xf>
    <xf numFmtId="182" fontId="2" fillId="0" borderId="1" xfId="62" applyNumberFormat="1" applyFont="1" applyFill="1" applyBorder="1" applyAlignment="1">
      <alignment horizontal="center" vertical="center" wrapText="1"/>
    </xf>
    <xf numFmtId="0" fontId="2" fillId="0" borderId="8" xfId="62" applyFont="1" applyFill="1" applyBorder="1" applyAlignment="1">
      <alignment horizontal="left" vertical="center" wrapText="1"/>
    </xf>
    <xf numFmtId="0" fontId="12" fillId="0" borderId="1" xfId="53" applyFont="1" applyFill="1" applyBorder="1" applyAlignment="1">
      <alignment horizontal="left" vertical="center" wrapText="1"/>
    </xf>
    <xf numFmtId="182" fontId="3" fillId="0" borderId="1" xfId="62" applyNumberFormat="1" applyFont="1" applyFill="1" applyBorder="1" applyAlignment="1">
      <alignment horizontal="center" vertical="center" wrapText="1"/>
    </xf>
    <xf numFmtId="0" fontId="15" fillId="0" borderId="0" xfId="0" applyFont="1" applyFill="1" applyAlignment="1">
      <alignment horizontal="center" vertical="center"/>
    </xf>
    <xf numFmtId="0" fontId="5" fillId="0" borderId="0" xfId="0" applyFont="1" applyFill="1" applyAlignment="1"/>
    <xf numFmtId="0" fontId="2" fillId="0" borderId="0" xfId="0" applyFont="1" applyFill="1" applyAlignment="1"/>
    <xf numFmtId="0" fontId="5" fillId="0" borderId="0" xfId="61" applyFont="1" applyFill="1" applyAlignment="1">
      <alignment vertical="center" wrapText="1"/>
    </xf>
    <xf numFmtId="0" fontId="8" fillId="0" borderId="0" xfId="0" applyFont="1" applyFill="1" applyAlignment="1">
      <alignment vertical="center"/>
    </xf>
    <xf numFmtId="0" fontId="4" fillId="0" borderId="0" xfId="0" applyFont="1" applyFill="1" applyAlignment="1">
      <alignment vertical="center" wrapText="1"/>
    </xf>
    <xf numFmtId="0" fontId="1" fillId="0" borderId="1" xfId="67" applyFont="1" applyFill="1" applyBorder="1" applyAlignment="1">
      <alignment horizontal="center" vertical="center"/>
    </xf>
    <xf numFmtId="0" fontId="1" fillId="0" borderId="1" xfId="67" applyFont="1" applyFill="1" applyBorder="1" applyAlignment="1">
      <alignment horizontal="left" vertical="center"/>
    </xf>
    <xf numFmtId="179" fontId="1" fillId="0" borderId="1" xfId="67" applyNumberFormat="1" applyFont="1" applyFill="1" applyBorder="1" applyAlignment="1">
      <alignment horizontal="center" vertical="center"/>
    </xf>
    <xf numFmtId="178" fontId="1" fillId="0" borderId="1" xfId="67" applyNumberFormat="1"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horizontal="right" vertical="center"/>
    </xf>
    <xf numFmtId="179" fontId="2" fillId="0" borderId="1" xfId="0" applyNumberFormat="1" applyFont="1" applyFill="1" applyBorder="1" applyAlignment="1">
      <alignment horizontal="center" vertical="center"/>
    </xf>
    <xf numFmtId="0" fontId="16" fillId="0" borderId="1" xfId="0"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7" fillId="0" borderId="1" xfId="0" applyFont="1" applyFill="1" applyBorder="1" applyAlignment="1">
      <alignment horizontal="center" vertical="center" wrapText="1"/>
    </xf>
    <xf numFmtId="179" fontId="2" fillId="0" borderId="1" xfId="62" applyNumberFormat="1" applyFont="1" applyFill="1" applyBorder="1" applyAlignment="1">
      <alignment horizontal="center" vertical="center" wrapText="1"/>
    </xf>
    <xf numFmtId="180" fontId="2" fillId="0" borderId="1" xfId="62" applyNumberFormat="1" applyFont="1" applyFill="1" applyBorder="1" applyAlignment="1">
      <alignment horizontal="center" vertical="center" wrapText="1"/>
    </xf>
    <xf numFmtId="179" fontId="14" fillId="0" borderId="1" xfId="62" applyNumberFormat="1" applyFont="1" applyFill="1" applyBorder="1" applyAlignment="1">
      <alignment vertical="center" wrapText="1"/>
    </xf>
    <xf numFmtId="180" fontId="14" fillId="0" borderId="1" xfId="62" applyNumberFormat="1" applyFont="1" applyFill="1" applyBorder="1" applyAlignment="1">
      <alignment vertical="center" wrapText="1"/>
    </xf>
    <xf numFmtId="179" fontId="2" fillId="0" borderId="1" xfId="62" applyNumberFormat="1" applyFont="1" applyFill="1" applyBorder="1" applyAlignment="1">
      <alignment vertical="center" wrapText="1"/>
    </xf>
    <xf numFmtId="179" fontId="3" fillId="0" borderId="1" xfId="0" applyNumberFormat="1" applyFont="1" applyFill="1" applyBorder="1" applyAlignment="1">
      <alignment vertical="center" wrapText="1"/>
    </xf>
    <xf numFmtId="0" fontId="4" fillId="0" borderId="0" xfId="0" applyFont="1" applyFill="1" applyAlignment="1">
      <alignment horizontal="left" vertical="center" wrapText="1"/>
    </xf>
    <xf numFmtId="179" fontId="4" fillId="0" borderId="0" xfId="0" applyNumberFormat="1" applyFont="1" applyFill="1" applyAlignment="1">
      <alignment vertical="center" wrapText="1"/>
    </xf>
    <xf numFmtId="178" fontId="4" fillId="0" borderId="0" xfId="0" applyNumberFormat="1"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horizontal="left" vertical="center" wrapText="1"/>
    </xf>
    <xf numFmtId="179" fontId="5" fillId="0" borderId="0" xfId="0" applyNumberFormat="1" applyFont="1" applyFill="1" applyAlignment="1">
      <alignment vertical="center" wrapText="1"/>
    </xf>
    <xf numFmtId="178" fontId="5" fillId="0" borderId="0" xfId="0" applyNumberFormat="1" applyFont="1" applyFill="1" applyAlignment="1">
      <alignment vertical="center" wrapText="1"/>
    </xf>
    <xf numFmtId="0" fontId="5" fillId="0" borderId="0" xfId="0" applyFont="1" applyFill="1" applyAlignment="1">
      <alignment horizontal="center" vertical="center" wrapText="1"/>
    </xf>
    <xf numFmtId="0" fontId="1" fillId="0" borderId="0" xfId="67"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2" fillId="0" borderId="0" xfId="0" applyFont="1" applyFill="1" applyAlignment="1">
      <alignment vertical="center"/>
    </xf>
    <xf numFmtId="0" fontId="18" fillId="0" borderId="0" xfId="62" applyFont="1" applyFill="1" applyAlignment="1">
      <alignment vertical="center" wrapText="1"/>
    </xf>
    <xf numFmtId="0" fontId="2" fillId="0" borderId="0" xfId="62" applyFont="1" applyFill="1" applyAlignment="1">
      <alignment vertical="center" wrapText="1"/>
    </xf>
    <xf numFmtId="0" fontId="5" fillId="0" borderId="0" xfId="62" applyFont="1" applyFill="1" applyAlignment="1">
      <alignment vertical="center" wrapText="1"/>
    </xf>
    <xf numFmtId="0" fontId="18" fillId="0" borderId="0" xfId="62" applyFont="1" applyFill="1" applyAlignment="1">
      <alignment wrapText="1"/>
    </xf>
    <xf numFmtId="0" fontId="12" fillId="0" borderId="0" xfId="62" applyFont="1" applyFill="1" applyAlignment="1">
      <alignment wrapText="1"/>
    </xf>
    <xf numFmtId="179" fontId="5" fillId="0" borderId="0" xfId="0" applyNumberFormat="1" applyFont="1" applyFill="1" applyAlignment="1">
      <alignment vertical="center"/>
    </xf>
    <xf numFmtId="0" fontId="4" fillId="0" borderId="0" xfId="0" applyFont="1" applyFill="1" applyAlignment="1">
      <alignment vertical="center"/>
    </xf>
    <xf numFmtId="0" fontId="2" fillId="0" borderId="1" xfId="55" applyNumberFormat="1" applyFont="1" applyFill="1" applyBorder="1" applyAlignment="1" applyProtection="1">
      <alignment horizontal="left" vertical="center" wrapText="1"/>
    </xf>
    <xf numFmtId="0" fontId="2" fillId="0" borderId="8" xfId="0" applyFont="1" applyFill="1" applyBorder="1" applyAlignment="1">
      <alignment horizontal="left" vertical="center" wrapText="1"/>
    </xf>
    <xf numFmtId="0" fontId="2" fillId="0" borderId="8" xfId="0" applyFont="1" applyFill="1" applyBorder="1" applyAlignment="1">
      <alignment horizontal="center" vertical="center" wrapText="1"/>
    </xf>
    <xf numFmtId="178" fontId="2" fillId="0" borderId="8" xfId="0" applyNumberFormat="1" applyFont="1" applyFill="1" applyBorder="1" applyAlignment="1">
      <alignment horizontal="center" vertical="center" wrapText="1"/>
    </xf>
    <xf numFmtId="0" fontId="2" fillId="0" borderId="8" xfId="0" applyFont="1" applyFill="1" applyBorder="1" applyAlignment="1">
      <alignment vertical="center" wrapText="1"/>
    </xf>
    <xf numFmtId="0" fontId="2" fillId="0" borderId="1" xfId="0" applyFont="1" applyFill="1" applyBorder="1" applyAlignment="1"/>
    <xf numFmtId="0" fontId="19" fillId="0" borderId="1" xfId="0" applyFont="1" applyFill="1" applyBorder="1" applyAlignment="1">
      <alignment horizontal="left" vertical="center" wrapText="1"/>
    </xf>
    <xf numFmtId="0" fontId="20" fillId="0" borderId="0" xfId="0" applyFont="1" applyFill="1" applyAlignment="1">
      <alignment vertical="center"/>
    </xf>
    <xf numFmtId="0" fontId="4" fillId="0" borderId="0" xfId="0" applyFont="1" applyFill="1" applyAlignment="1">
      <alignment horizontal="center" vertical="center"/>
    </xf>
    <xf numFmtId="179" fontId="4" fillId="0" borderId="0" xfId="0" applyNumberFormat="1" applyFont="1" applyFill="1" applyAlignment="1">
      <alignment vertical="center"/>
    </xf>
    <xf numFmtId="179" fontId="4" fillId="0" borderId="0" xfId="0" applyNumberFormat="1" applyFont="1" applyFill="1" applyAlignment="1">
      <alignment horizontal="center" vertical="center"/>
    </xf>
    <xf numFmtId="0" fontId="2" fillId="0" borderId="0" xfId="0" applyFont="1" applyFill="1" applyAlignment="1">
      <alignment wrapText="1"/>
    </xf>
    <xf numFmtId="0" fontId="2" fillId="0" borderId="0" xfId="0" applyNumberFormat="1" applyFont="1" applyFill="1" applyAlignment="1">
      <alignment horizontal="center" vertical="center" wrapText="1"/>
    </xf>
    <xf numFmtId="179" fontId="2" fillId="0" borderId="0" xfId="0" applyNumberFormat="1" applyFont="1" applyFill="1" applyBorder="1" applyAlignment="1">
      <alignment horizontal="center" vertical="center" wrapText="1"/>
    </xf>
    <xf numFmtId="0" fontId="5" fillId="0" borderId="0" xfId="56" applyFont="1" applyFill="1" applyBorder="1" applyAlignment="1"/>
    <xf numFmtId="0" fontId="5" fillId="0" borderId="0" xfId="0" applyFont="1" applyFill="1" applyBorder="1" applyAlignment="1"/>
    <xf numFmtId="0" fontId="2" fillId="0" borderId="0" xfId="0" applyFont="1" applyFill="1" applyBorder="1" applyAlignment="1"/>
    <xf numFmtId="0" fontId="21" fillId="0" borderId="0" xfId="0" applyFont="1" applyFill="1" applyBorder="1" applyAlignment="1">
      <alignment vertical="center"/>
    </xf>
    <xf numFmtId="0" fontId="21" fillId="0" borderId="0" xfId="0" applyFont="1" applyFill="1" applyAlignment="1">
      <alignment vertical="center"/>
    </xf>
    <xf numFmtId="178" fontId="8" fillId="0" borderId="1" xfId="0" applyNumberFormat="1" applyFont="1" applyFill="1" applyBorder="1" applyAlignment="1">
      <alignment vertical="center"/>
    </xf>
    <xf numFmtId="0" fontId="8" fillId="0" borderId="0" xfId="0" applyFont="1" applyFill="1" applyBorder="1" applyAlignment="1">
      <alignment vertical="center"/>
    </xf>
    <xf numFmtId="0" fontId="1" fillId="0" borderId="1" xfId="56" applyFont="1" applyFill="1" applyBorder="1" applyAlignment="1">
      <alignment horizontal="center" vertical="center"/>
    </xf>
    <xf numFmtId="178" fontId="1" fillId="0" borderId="1" xfId="56"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178" fontId="2" fillId="0" borderId="1" xfId="0" applyNumberFormat="1" applyFont="1" applyFill="1" applyBorder="1" applyAlignment="1">
      <alignment horizontal="center" vertical="center"/>
    </xf>
    <xf numFmtId="179" fontId="19" fillId="0" borderId="1" xfId="49" applyNumberFormat="1" applyFont="1" applyFill="1" applyBorder="1" applyAlignment="1">
      <alignment horizontal="center" vertical="center" wrapText="1"/>
    </xf>
    <xf numFmtId="0" fontId="22" fillId="0" borderId="1" xfId="0" applyNumberFormat="1" applyFont="1" applyFill="1" applyBorder="1" applyAlignment="1" applyProtection="1">
      <alignment horizontal="center" vertical="center" wrapText="1"/>
    </xf>
    <xf numFmtId="178" fontId="22" fillId="0" borderId="1" xfId="0" applyNumberFormat="1" applyFont="1" applyFill="1" applyBorder="1" applyAlignment="1" applyProtection="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vertical="center" wrapText="1"/>
    </xf>
    <xf numFmtId="0" fontId="19" fillId="0" borderId="1" xfId="0" applyNumberFormat="1" applyFont="1" applyFill="1" applyBorder="1" applyAlignment="1" applyProtection="1">
      <alignment horizontal="left" vertical="center" wrapText="1"/>
    </xf>
    <xf numFmtId="178" fontId="19" fillId="0" borderId="1" xfId="0" applyNumberFormat="1" applyFont="1" applyFill="1" applyBorder="1" applyAlignment="1">
      <alignment horizontal="center" vertical="center"/>
    </xf>
    <xf numFmtId="179" fontId="2" fillId="0" borderId="1" xfId="0" applyNumberFormat="1" applyFont="1" applyFill="1" applyBorder="1" applyAlignment="1" applyProtection="1">
      <alignment horizontal="right" vertical="center" wrapText="1"/>
      <protection hidden="1"/>
    </xf>
    <xf numFmtId="179" fontId="2" fillId="0" borderId="1" xfId="0" applyNumberFormat="1" applyFont="1" applyFill="1" applyBorder="1" applyAlignment="1">
      <alignment horizontal="right" vertical="center" wrapText="1"/>
    </xf>
    <xf numFmtId="0" fontId="19" fillId="0" borderId="1" xfId="0" applyFont="1" applyFill="1" applyBorder="1" applyAlignment="1">
      <alignment horizontal="left" vertical="center"/>
    </xf>
    <xf numFmtId="0" fontId="23" fillId="0" borderId="1" xfId="55" applyFont="1" applyFill="1" applyBorder="1" applyAlignment="1">
      <alignment vertical="center" wrapText="1"/>
    </xf>
    <xf numFmtId="0" fontId="19" fillId="0" borderId="1" xfId="55" applyFont="1" applyFill="1" applyBorder="1" applyAlignment="1">
      <alignment horizontal="left" vertical="center" wrapText="1"/>
    </xf>
    <xf numFmtId="0" fontId="23" fillId="0" borderId="1" xfId="55" applyFont="1" applyFill="1" applyBorder="1" applyAlignment="1">
      <alignment horizontal="center" vertical="center"/>
    </xf>
    <xf numFmtId="0" fontId="24" fillId="0" borderId="1" xfId="0" applyFont="1" applyFill="1" applyBorder="1" applyAlignment="1">
      <alignment horizontal="center" vertical="center"/>
    </xf>
    <xf numFmtId="179" fontId="24" fillId="0" borderId="1" xfId="0" applyNumberFormat="1" applyFont="1" applyFill="1" applyBorder="1" applyAlignment="1" applyProtection="1">
      <alignment horizontal="right" vertical="center" wrapText="1"/>
      <protection hidden="1"/>
    </xf>
    <xf numFmtId="0" fontId="19" fillId="0" borderId="1" xfId="58" applyFont="1" applyFill="1" applyBorder="1" applyAlignment="1">
      <alignment vertical="center" wrapText="1"/>
    </xf>
    <xf numFmtId="0" fontId="19" fillId="0" borderId="1" xfId="58" applyNumberFormat="1" applyFont="1" applyFill="1" applyBorder="1" applyAlignment="1" applyProtection="1">
      <alignment horizontal="left" vertical="center" wrapText="1"/>
    </xf>
    <xf numFmtId="0" fontId="19" fillId="0" borderId="1" xfId="58" applyFont="1" applyFill="1" applyBorder="1" applyAlignment="1">
      <alignment horizontal="center" vertical="center"/>
    </xf>
    <xf numFmtId="179" fontId="19" fillId="0" borderId="1" xfId="0" applyNumberFormat="1" applyFont="1" applyFill="1" applyBorder="1" applyAlignment="1" applyProtection="1">
      <alignment horizontal="right" vertical="center" wrapText="1"/>
      <protection hidden="1"/>
    </xf>
    <xf numFmtId="0" fontId="2" fillId="0" borderId="1" xfId="0" applyNumberFormat="1" applyFont="1" applyFill="1" applyBorder="1" applyAlignment="1" applyProtection="1">
      <alignment horizontal="left" vertical="center" wrapText="1"/>
    </xf>
    <xf numFmtId="0" fontId="3" fillId="0" borderId="1" xfId="0" applyFont="1" applyFill="1" applyBorder="1" applyAlignment="1">
      <alignment horizontal="center" vertical="center"/>
    </xf>
    <xf numFmtId="178" fontId="3" fillId="0" borderId="1" xfId="0" applyNumberFormat="1" applyFont="1" applyFill="1" applyBorder="1" applyAlignment="1">
      <alignment horizontal="center" vertical="center"/>
    </xf>
    <xf numFmtId="0" fontId="3" fillId="0" borderId="1" xfId="0" applyNumberFormat="1" applyFont="1" applyFill="1" applyBorder="1" applyAlignment="1" applyProtection="1">
      <alignment horizontal="left" vertical="center" wrapText="1"/>
    </xf>
    <xf numFmtId="178" fontId="3" fillId="0" borderId="1" xfId="0" applyNumberFormat="1" applyFont="1" applyFill="1" applyBorder="1" applyAlignment="1" applyProtection="1">
      <alignment horizontal="left" vertical="center" wrapText="1"/>
    </xf>
    <xf numFmtId="183" fontId="2" fillId="0" borderId="1" xfId="0" applyNumberFormat="1" applyFont="1" applyFill="1" applyBorder="1" applyAlignment="1">
      <alignment horizontal="left" vertical="center" wrapText="1"/>
    </xf>
    <xf numFmtId="182" fontId="2" fillId="0" borderId="1" xfId="0" applyNumberFormat="1" applyFont="1" applyFill="1" applyBorder="1" applyAlignment="1">
      <alignment horizontal="center" vertical="center" wrapText="1"/>
    </xf>
    <xf numFmtId="0" fontId="12" fillId="0" borderId="1" xfId="53" applyNumberFormat="1" applyFont="1" applyFill="1" applyBorder="1" applyAlignment="1" applyProtection="1">
      <alignment horizontal="left" vertical="center" wrapText="1"/>
    </xf>
    <xf numFmtId="182" fontId="3" fillId="0" borderId="1" xfId="0" applyNumberFormat="1" applyFont="1" applyFill="1" applyBorder="1" applyAlignment="1">
      <alignment horizontal="center" vertical="center" wrapText="1"/>
    </xf>
    <xf numFmtId="178" fontId="2" fillId="0" borderId="1" xfId="0" applyNumberFormat="1" applyFont="1" applyFill="1" applyBorder="1" applyAlignment="1">
      <alignment vertical="center" wrapText="1"/>
    </xf>
    <xf numFmtId="182" fontId="3" fillId="0" borderId="1" xfId="0" applyNumberFormat="1" applyFont="1" applyFill="1" applyBorder="1" applyAlignment="1">
      <alignment vertical="center" wrapText="1"/>
    </xf>
    <xf numFmtId="0" fontId="25" fillId="0" borderId="0" xfId="0" applyFont="1" applyFill="1" applyBorder="1" applyAlignment="1">
      <alignment horizontal="center" vertical="center"/>
    </xf>
    <xf numFmtId="179" fontId="2" fillId="0" borderId="0" xfId="0" applyNumberFormat="1" applyFont="1" applyFill="1" applyBorder="1" applyAlignment="1" applyProtection="1">
      <alignment horizontal="right" vertical="center" wrapText="1"/>
      <protection hidden="1"/>
    </xf>
    <xf numFmtId="0" fontId="19" fillId="0" borderId="0" xfId="0" applyFont="1" applyFill="1" applyBorder="1" applyAlignment="1">
      <alignment horizontal="center" vertical="center"/>
    </xf>
    <xf numFmtId="0" fontId="2" fillId="0" borderId="0" xfId="0" applyFont="1" applyFill="1" applyBorder="1" applyAlignment="1">
      <alignment horizontal="center" vertical="center"/>
    </xf>
    <xf numFmtId="178" fontId="2" fillId="0" borderId="0" xfId="0" applyNumberFormat="1" applyFont="1" applyFill="1" applyBorder="1" applyAlignment="1">
      <alignment horizontal="center" vertical="center" wrapText="1"/>
    </xf>
    <xf numFmtId="0" fontId="4" fillId="0" borderId="0" xfId="61" applyFont="1" applyFill="1" applyBorder="1" applyAlignment="1">
      <alignment vertical="center" wrapText="1"/>
    </xf>
    <xf numFmtId="0" fontId="2" fillId="0" borderId="0" xfId="58" applyFont="1" applyFill="1" applyBorder="1" applyAlignment="1"/>
    <xf numFmtId="0" fontId="2" fillId="0" borderId="0" xfId="0" applyNumberFormat="1" applyFont="1" applyFill="1" applyBorder="1" applyAlignment="1" applyProtection="1">
      <alignment vertical="center" wrapText="1"/>
    </xf>
    <xf numFmtId="0" fontId="3" fillId="0" borderId="0" xfId="54" applyFont="1" applyFill="1" applyAlignment="1"/>
    <xf numFmtId="0" fontId="2" fillId="0" borderId="0" xfId="54" applyFont="1" applyFill="1" applyAlignment="1"/>
    <xf numFmtId="0" fontId="2" fillId="0" borderId="0" xfId="61" applyFont="1" applyFill="1" applyBorder="1" applyAlignment="1"/>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vertical="center" wrapText="1"/>
    </xf>
    <xf numFmtId="0" fontId="11" fillId="3" borderId="1" xfId="61" applyFont="1" applyFill="1" applyBorder="1" applyAlignment="1">
      <alignment horizontal="center" vertical="center" wrapText="1"/>
    </xf>
    <xf numFmtId="0" fontId="9" fillId="0" borderId="1" xfId="61" applyFont="1" applyFill="1" applyBorder="1" applyAlignment="1" applyProtection="1">
      <alignment horizontal="center" vertical="center" wrapText="1"/>
      <protection hidden="1"/>
    </xf>
    <xf numFmtId="0" fontId="9" fillId="0" borderId="1" xfId="61" applyFont="1" applyFill="1" applyBorder="1" applyAlignment="1" applyProtection="1">
      <alignment horizontal="left" vertical="center" wrapText="1"/>
      <protection hidden="1"/>
    </xf>
    <xf numFmtId="0" fontId="9" fillId="0" borderId="1" xfId="6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2" fillId="0" borderId="1" xfId="61" applyFont="1" applyFill="1" applyBorder="1" applyAlignment="1">
      <alignment horizontal="left" vertical="center" wrapText="1"/>
    </xf>
    <xf numFmtId="0" fontId="2" fillId="0" borderId="1" xfId="0" applyFont="1" applyFill="1" applyBorder="1" applyAlignment="1" applyProtection="1">
      <alignment vertical="center" wrapText="1"/>
      <protection hidden="1"/>
    </xf>
    <xf numFmtId="0" fontId="2" fillId="0" borderId="1" xfId="61" applyFont="1" applyFill="1" applyBorder="1" applyAlignment="1">
      <alignment horizontal="center" vertical="center"/>
    </xf>
    <xf numFmtId="0" fontId="9" fillId="0" borderId="1" xfId="61" applyFont="1" applyFill="1" applyBorder="1" applyAlignment="1">
      <alignment horizontal="left" vertical="center" wrapText="1"/>
    </xf>
    <xf numFmtId="184" fontId="2" fillId="0" borderId="1" xfId="0" applyNumberFormat="1" applyFont="1" applyFill="1" applyBorder="1" applyAlignment="1">
      <alignment horizontal="center" vertical="center"/>
    </xf>
    <xf numFmtId="179" fontId="2" fillId="0" borderId="1" xfId="54" applyNumberFormat="1" applyFont="1" applyFill="1" applyBorder="1" applyAlignment="1">
      <alignment horizontal="center" vertical="center" wrapText="1"/>
    </xf>
    <xf numFmtId="0" fontId="2" fillId="0" borderId="1" xfId="54" applyFont="1" applyFill="1" applyBorder="1" applyAlignment="1">
      <alignment horizontal="center" vertical="center"/>
    </xf>
    <xf numFmtId="179" fontId="2" fillId="0" borderId="1" xfId="54" applyNumberFormat="1" applyFont="1" applyFill="1" applyBorder="1" applyAlignment="1">
      <alignment horizontal="center" vertical="center"/>
    </xf>
    <xf numFmtId="0" fontId="2" fillId="0" borderId="1" xfId="54" applyFont="1" applyFill="1" applyBorder="1" applyAlignment="1">
      <alignment horizontal="left" vertical="center" wrapText="1"/>
    </xf>
    <xf numFmtId="0" fontId="3" fillId="0" borderId="1" xfId="54" applyFont="1" applyFill="1" applyBorder="1" applyAlignment="1"/>
    <xf numFmtId="0" fontId="2" fillId="0" borderId="1" xfId="50" applyFont="1" applyFill="1" applyBorder="1" applyAlignment="1">
      <alignment horizontal="left" vertical="center" wrapText="1"/>
    </xf>
    <xf numFmtId="177" fontId="2" fillId="0" borderId="1" xfId="54" applyNumberFormat="1" applyFont="1" applyFill="1" applyBorder="1" applyAlignment="1">
      <alignment horizontal="center" vertical="center"/>
    </xf>
    <xf numFmtId="180" fontId="2" fillId="0" borderId="1" xfId="54" applyNumberFormat="1" applyFont="1" applyFill="1" applyBorder="1" applyAlignment="1">
      <alignment vertical="center" wrapText="1"/>
    </xf>
    <xf numFmtId="0" fontId="2" fillId="0" borderId="1" xfId="54" applyFont="1" applyFill="1" applyBorder="1" applyAlignment="1">
      <alignment vertical="center" wrapText="1"/>
    </xf>
    <xf numFmtId="0" fontId="2" fillId="0" borderId="1" xfId="54" applyFont="1" applyFill="1" applyBorder="1" applyAlignment="1">
      <alignment horizontal="center" vertical="center" wrapText="1"/>
    </xf>
    <xf numFmtId="180" fontId="2" fillId="0" borderId="1" xfId="0" applyNumberFormat="1" applyFont="1" applyFill="1" applyBorder="1" applyAlignment="1">
      <alignment horizontal="left" vertical="center" wrapText="1"/>
    </xf>
    <xf numFmtId="0" fontId="2" fillId="0" borderId="1" xfId="0" applyFont="1" applyFill="1" applyBorder="1" applyAlignment="1" applyProtection="1">
      <alignment horizontal="left" vertical="center" wrapText="1"/>
      <protection hidden="1"/>
    </xf>
    <xf numFmtId="0" fontId="2" fillId="0" borderId="7" xfId="0" applyFont="1" applyFill="1" applyBorder="1" applyAlignment="1">
      <alignment horizontal="left" vertical="center" wrapText="1"/>
    </xf>
    <xf numFmtId="179" fontId="2" fillId="0" borderId="1" xfId="61" applyNumberFormat="1" applyFont="1" applyFill="1" applyBorder="1" applyAlignment="1">
      <alignment horizontal="center" vertical="center"/>
    </xf>
    <xf numFmtId="0" fontId="2" fillId="0" borderId="1" xfId="59" applyFont="1" applyFill="1" applyBorder="1" applyAlignment="1">
      <alignment horizontal="left" vertical="center" wrapText="1"/>
    </xf>
    <xf numFmtId="0" fontId="2" fillId="0" borderId="1" xfId="59" applyFont="1" applyFill="1" applyBorder="1" applyAlignment="1">
      <alignment vertical="center" wrapText="1"/>
    </xf>
    <xf numFmtId="180" fontId="2" fillId="0" borderId="1" xfId="61" applyNumberFormat="1" applyFont="1" applyFill="1" applyBorder="1" applyAlignment="1">
      <alignment horizontal="left" vertical="center" wrapText="1"/>
    </xf>
    <xf numFmtId="0" fontId="2" fillId="0" borderId="1" xfId="61" applyFont="1" applyFill="1" applyBorder="1" applyAlignment="1">
      <alignment horizontal="center" vertical="center" wrapText="1"/>
    </xf>
    <xf numFmtId="0" fontId="9" fillId="0" borderId="9" xfId="61" applyFont="1" applyFill="1" applyBorder="1" applyAlignment="1">
      <alignment horizontal="left" vertical="center" wrapText="1"/>
    </xf>
    <xf numFmtId="0" fontId="2" fillId="0" borderId="9" xfId="54" applyFont="1" applyFill="1" applyBorder="1" applyAlignment="1">
      <alignment horizontal="center" vertical="center"/>
    </xf>
    <xf numFmtId="179" fontId="2" fillId="0" borderId="9" xfId="54" applyNumberFormat="1" applyFont="1" applyFill="1" applyBorder="1" applyAlignment="1">
      <alignment horizontal="center" vertical="center"/>
    </xf>
    <xf numFmtId="180" fontId="2" fillId="0" borderId="1" xfId="54" applyNumberFormat="1" applyFont="1" applyFill="1" applyBorder="1" applyAlignment="1">
      <alignment horizontal="left" vertical="center" wrapText="1"/>
    </xf>
    <xf numFmtId="0" fontId="2" fillId="0" borderId="1" xfId="54" applyFont="1" applyFill="1" applyBorder="1" applyAlignment="1"/>
    <xf numFmtId="184" fontId="2" fillId="0" borderId="1" xfId="61" applyNumberFormat="1" applyFont="1" applyFill="1" applyBorder="1" applyAlignment="1">
      <alignment horizontal="center" vertical="center"/>
    </xf>
    <xf numFmtId="180" fontId="2" fillId="0" borderId="1" xfId="0" applyNumberFormat="1" applyFont="1" applyFill="1" applyBorder="1" applyAlignment="1">
      <alignment horizontal="left" vertical="center"/>
    </xf>
    <xf numFmtId="180" fontId="26" fillId="0" borderId="1" xfId="61" applyNumberFormat="1" applyFont="1" applyFill="1" applyBorder="1" applyAlignment="1">
      <alignment vertical="center" wrapText="1"/>
    </xf>
    <xf numFmtId="0" fontId="26" fillId="0" borderId="1" xfId="61" applyFont="1" applyFill="1" applyBorder="1" applyAlignment="1">
      <alignment vertical="center" wrapText="1"/>
    </xf>
    <xf numFmtId="180" fontId="2" fillId="0" borderId="1" xfId="0" applyNumberFormat="1" applyFont="1" applyFill="1" applyBorder="1" applyAlignment="1">
      <alignment vertical="center" wrapText="1"/>
    </xf>
    <xf numFmtId="180" fontId="2" fillId="0" borderId="1" xfId="51" applyNumberFormat="1" applyFont="1" applyFill="1" applyBorder="1" applyAlignment="1">
      <alignment vertical="center" wrapText="1"/>
    </xf>
    <xf numFmtId="180" fontId="2" fillId="0" borderId="1" xfId="51" applyNumberFormat="1" applyFont="1" applyFill="1" applyBorder="1" applyAlignment="1">
      <alignment horizontal="left" vertical="center" wrapText="1"/>
    </xf>
    <xf numFmtId="177" fontId="2" fillId="0" borderId="1" xfId="61" applyNumberFormat="1" applyFont="1" applyFill="1" applyBorder="1" applyAlignment="1">
      <alignment horizontal="center" vertical="center"/>
    </xf>
    <xf numFmtId="177" fontId="2" fillId="0" borderId="1" xfId="54" applyNumberFormat="1" applyFont="1" applyFill="1" applyBorder="1" applyAlignment="1">
      <alignment horizontal="center" vertical="center" wrapText="1"/>
    </xf>
    <xf numFmtId="0" fontId="2" fillId="0" borderId="1" xfId="61" applyFont="1" applyFill="1" applyBorder="1" applyAlignment="1"/>
    <xf numFmtId="0" fontId="4" fillId="0" borderId="0" xfId="61" applyFont="1" applyFill="1" applyBorder="1" applyAlignment="1">
      <alignment horizontal="center" vertical="center" wrapText="1"/>
    </xf>
    <xf numFmtId="0" fontId="2" fillId="0" borderId="0" xfId="58" applyFont="1" applyFill="1" applyBorder="1" applyAlignment="1">
      <alignment horizontal="center" vertical="center"/>
    </xf>
    <xf numFmtId="0" fontId="5" fillId="0" borderId="0" xfId="0" applyFont="1" applyFill="1" applyBorder="1" applyAlignment="1">
      <alignment horizontal="center" vertical="center"/>
    </xf>
    <xf numFmtId="0" fontId="9" fillId="0" borderId="0" xfId="61" applyFont="1" applyFill="1" applyBorder="1" applyAlignment="1">
      <alignment horizontal="center" vertical="center" wrapText="1"/>
    </xf>
    <xf numFmtId="0" fontId="2" fillId="0" borderId="0" xfId="54" applyFont="1" applyFill="1" applyBorder="1" applyAlignment="1">
      <alignment horizontal="left" vertical="center" wrapText="1"/>
    </xf>
    <xf numFmtId="0" fontId="2" fillId="0" borderId="0" xfId="54" applyFont="1" applyFill="1" applyBorder="1" applyAlignment="1">
      <alignment horizontal="center" vertical="center"/>
    </xf>
    <xf numFmtId="0" fontId="2" fillId="0" borderId="0" xfId="54" applyFont="1" applyFill="1" applyBorder="1" applyAlignment="1"/>
    <xf numFmtId="0" fontId="2" fillId="0" borderId="0" xfId="61" applyFont="1" applyFill="1" applyBorder="1" applyAlignment="1">
      <alignment horizontal="center" vertical="center"/>
    </xf>
    <xf numFmtId="0" fontId="7" fillId="0" borderId="0" xfId="0" applyFont="1" applyFill="1" applyBorder="1" applyAlignment="1"/>
    <xf numFmtId="0" fontId="1" fillId="0" borderId="1" xfId="0" applyFont="1" applyFill="1" applyBorder="1" applyAlignment="1">
      <alignment horizontal="center" vertical="center"/>
    </xf>
    <xf numFmtId="176" fontId="1" fillId="0" borderId="1" xfId="0" applyNumberFormat="1" applyFont="1" applyFill="1" applyBorder="1" applyAlignment="1">
      <alignment horizontal="center" vertical="center"/>
    </xf>
    <xf numFmtId="179" fontId="1" fillId="0" borderId="1" xfId="0" applyNumberFormat="1" applyFont="1" applyFill="1" applyBorder="1" applyAlignment="1">
      <alignment horizontal="center" vertical="center"/>
    </xf>
    <xf numFmtId="0" fontId="12" fillId="0" borderId="0" xfId="58" applyFont="1" applyFill="1" applyAlignment="1">
      <alignment horizontal="left" vertical="center"/>
    </xf>
    <xf numFmtId="179" fontId="12" fillId="0" borderId="0" xfId="58" applyNumberFormat="1" applyFont="1" applyFill="1" applyAlignment="1">
      <alignment horizontal="left" vertical="center"/>
    </xf>
    <xf numFmtId="179" fontId="2" fillId="0" borderId="2" xfId="0" applyNumberFormat="1" applyFont="1" applyFill="1" applyBorder="1" applyAlignment="1">
      <alignment horizontal="right" vertical="center"/>
    </xf>
    <xf numFmtId="0" fontId="2" fillId="0" borderId="2" xfId="0" applyFont="1" applyFill="1" applyBorder="1" applyAlignment="1">
      <alignment horizontal="right" vertical="center"/>
    </xf>
    <xf numFmtId="3" fontId="2" fillId="0" borderId="1" xfId="0" applyNumberFormat="1" applyFont="1" applyFill="1" applyBorder="1" applyAlignment="1" applyProtection="1">
      <alignment horizontal="center" vertical="center" wrapText="1"/>
      <protection hidden="1"/>
    </xf>
    <xf numFmtId="0" fontId="2" fillId="0" borderId="1" xfId="0" applyFont="1" applyFill="1" applyBorder="1" applyAlignment="1" applyProtection="1">
      <alignment horizontal="center" vertical="center" wrapText="1"/>
      <protection hidden="1"/>
    </xf>
    <xf numFmtId="0" fontId="2" fillId="0" borderId="1" xfId="57" applyFont="1" applyFill="1" applyBorder="1" applyAlignment="1" applyProtection="1">
      <alignment horizontal="center" vertical="center" wrapText="1"/>
      <protection hidden="1"/>
    </xf>
    <xf numFmtId="3" fontId="2" fillId="0" borderId="1" xfId="57" applyNumberFormat="1" applyFont="1" applyFill="1" applyBorder="1" applyAlignment="1" applyProtection="1">
      <alignment horizontal="center" vertical="center" wrapText="1"/>
      <protection hidden="1"/>
    </xf>
    <xf numFmtId="0" fontId="2" fillId="0" borderId="1" xfId="61" applyFont="1" applyFill="1" applyBorder="1" applyAlignment="1" applyProtection="1">
      <alignment horizontal="center" vertical="center" wrapText="1"/>
      <protection hidden="1"/>
    </xf>
    <xf numFmtId="49" fontId="2" fillId="0" borderId="1" xfId="61" applyNumberFormat="1" applyFont="1" applyFill="1" applyBorder="1" applyAlignment="1" applyProtection="1">
      <alignment horizontal="left" vertical="center" wrapText="1"/>
      <protection hidden="1"/>
    </xf>
    <xf numFmtId="0" fontId="2" fillId="0" borderId="1" xfId="63" applyFont="1" applyFill="1" applyBorder="1" applyAlignment="1" applyProtection="1">
      <alignment horizontal="left" vertical="center" wrapText="1"/>
      <protection hidden="1"/>
    </xf>
    <xf numFmtId="3" fontId="2" fillId="0" borderId="1" xfId="63" applyNumberFormat="1" applyFont="1" applyFill="1" applyBorder="1" applyAlignment="1" applyProtection="1">
      <alignment horizontal="center" vertical="center" wrapText="1"/>
      <protection hidden="1"/>
    </xf>
    <xf numFmtId="0" fontId="27" fillId="0" borderId="1" xfId="0" applyFont="1" applyFill="1" applyBorder="1" applyAlignment="1">
      <alignment horizontal="center" vertical="center"/>
    </xf>
    <xf numFmtId="0" fontId="27" fillId="0" borderId="0" xfId="0" applyFont="1" applyFill="1" applyBorder="1" applyAlignment="1">
      <alignment horizontal="center"/>
    </xf>
    <xf numFmtId="0" fontId="27" fillId="0" borderId="0" xfId="0" applyFont="1" applyFill="1" applyBorder="1" applyAlignment="1"/>
    <xf numFmtId="0" fontId="27" fillId="0" borderId="1" xfId="0" applyFont="1" applyFill="1" applyBorder="1" applyAlignment="1">
      <alignment horizontal="center" vertical="center" wrapText="1"/>
    </xf>
    <xf numFmtId="0" fontId="27" fillId="0" borderId="1" xfId="0" applyFont="1" applyFill="1" applyBorder="1" applyAlignment="1" applyProtection="1">
      <alignment horizontal="center" vertical="center" wrapText="1"/>
      <protection hidden="1"/>
    </xf>
    <xf numFmtId="0" fontId="27" fillId="0" borderId="1" xfId="0" applyFont="1" applyFill="1" applyBorder="1" applyAlignment="1">
      <alignment horizontal="left" vertical="center" wrapText="1"/>
    </xf>
    <xf numFmtId="3" fontId="27" fillId="0" borderId="1" xfId="0" applyNumberFormat="1" applyFont="1" applyFill="1" applyBorder="1" applyAlignment="1" applyProtection="1">
      <alignment horizontal="center" vertical="center" wrapText="1"/>
      <protection hidden="1"/>
    </xf>
    <xf numFmtId="0" fontId="27" fillId="0" borderId="1" xfId="0" applyNumberFormat="1" applyFont="1" applyFill="1" applyBorder="1" applyAlignment="1">
      <alignment horizontal="center" vertical="center"/>
    </xf>
    <xf numFmtId="0" fontId="2" fillId="0" borderId="1" xfId="64" applyFont="1" applyFill="1" applyBorder="1" applyAlignment="1" applyProtection="1">
      <alignment horizontal="center" vertical="center" wrapText="1"/>
      <protection hidden="1"/>
    </xf>
    <xf numFmtId="0" fontId="2" fillId="0" borderId="1" xfId="64" applyFont="1" applyFill="1" applyBorder="1" applyAlignment="1">
      <alignment vertical="center" wrapText="1"/>
    </xf>
    <xf numFmtId="3" fontId="2" fillId="0" borderId="1" xfId="64" applyNumberFormat="1" applyFont="1" applyFill="1" applyBorder="1" applyAlignment="1" applyProtection="1">
      <alignment horizontal="center" vertical="center" wrapText="1"/>
      <protection hidden="1"/>
    </xf>
    <xf numFmtId="0" fontId="4" fillId="0" borderId="0"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9" xfId="0" applyFont="1" applyFill="1" applyBorder="1" applyAlignment="1">
      <alignment horizontal="center" vertical="center"/>
    </xf>
    <xf numFmtId="0" fontId="2" fillId="0" borderId="9" xfId="0" applyNumberFormat="1"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 xfId="64" applyFont="1" applyFill="1" applyBorder="1" applyAlignment="1">
      <alignment horizontal="center" vertical="center" wrapText="1"/>
    </xf>
    <xf numFmtId="0" fontId="2" fillId="0" borderId="1" xfId="64" applyFont="1" applyFill="1" applyBorder="1" applyAlignment="1" applyProtection="1">
      <alignment horizontal="left" vertical="center" wrapText="1"/>
      <protection hidden="1"/>
    </xf>
    <xf numFmtId="0" fontId="2" fillId="0" borderId="6" xfId="63" applyFont="1" applyFill="1" applyBorder="1" applyAlignment="1" applyProtection="1">
      <alignment horizontal="center" vertical="center" wrapText="1"/>
      <protection hidden="1"/>
    </xf>
    <xf numFmtId="0" fontId="2" fillId="0" borderId="7" xfId="63" applyFont="1" applyFill="1" applyBorder="1" applyAlignment="1" applyProtection="1">
      <alignment horizontal="left" vertical="center" wrapText="1"/>
      <protection hidden="1"/>
    </xf>
    <xf numFmtId="0" fontId="2" fillId="0" borderId="1" xfId="0" applyNumberFormat="1" applyFont="1" applyFill="1" applyBorder="1" applyAlignment="1" applyProtection="1">
      <alignment horizontal="center" vertical="center" wrapText="1"/>
      <protection hidden="1"/>
    </xf>
    <xf numFmtId="0" fontId="2" fillId="0" borderId="5" xfId="62" applyFont="1" applyFill="1" applyBorder="1" applyAlignment="1">
      <alignment horizontal="center" vertical="center" wrapText="1"/>
    </xf>
    <xf numFmtId="0" fontId="2" fillId="0" borderId="6" xfId="62" applyFont="1" applyFill="1" applyBorder="1" applyAlignment="1">
      <alignment horizontal="center" vertical="center" wrapText="1"/>
    </xf>
    <xf numFmtId="0" fontId="2" fillId="0" borderId="7" xfId="62" applyFont="1" applyFill="1" applyBorder="1" applyAlignment="1">
      <alignment horizontal="center" vertical="center" wrapText="1"/>
    </xf>
    <xf numFmtId="0" fontId="12" fillId="0" borderId="1" xfId="62" applyFont="1" applyFill="1" applyBorder="1" applyAlignment="1">
      <alignment vertical="center" wrapText="1"/>
    </xf>
    <xf numFmtId="180" fontId="12" fillId="0" borderId="1" xfId="62" applyNumberFormat="1" applyFont="1" applyFill="1" applyBorder="1" applyAlignment="1">
      <alignment vertical="center" wrapText="1"/>
    </xf>
    <xf numFmtId="182" fontId="4" fillId="0" borderId="1" xfId="62" applyNumberFormat="1" applyFont="1" applyFill="1" applyBorder="1" applyAlignment="1">
      <alignment horizontal="center" vertical="center" wrapText="1"/>
    </xf>
    <xf numFmtId="0" fontId="2" fillId="0" borderId="8" xfId="62" applyFont="1" applyFill="1" applyBorder="1" applyAlignment="1">
      <alignment horizontal="center" vertical="center" wrapText="1"/>
    </xf>
    <xf numFmtId="0" fontId="12" fillId="0" borderId="1" xfId="53" applyFont="1" applyFill="1" applyBorder="1" applyAlignment="1">
      <alignment horizontal="center" vertical="center" wrapText="1"/>
    </xf>
    <xf numFmtId="179" fontId="2" fillId="0" borderId="1" xfId="0" applyNumberFormat="1" applyFont="1" applyFill="1" applyBorder="1" applyAlignment="1">
      <alignment vertical="center" wrapText="1"/>
    </xf>
    <xf numFmtId="182" fontId="2" fillId="0" borderId="1" xfId="62" applyNumberFormat="1" applyFont="1" applyFill="1" applyBorder="1" applyAlignment="1">
      <alignment vertical="center" wrapText="1"/>
    </xf>
    <xf numFmtId="0" fontId="9" fillId="0" borderId="0" xfId="57" applyFont="1" applyFill="1" applyBorder="1" applyAlignment="1" applyProtection="1">
      <alignment horizontal="left" vertical="center" wrapText="1"/>
      <protection hidden="1"/>
    </xf>
    <xf numFmtId="3" fontId="9" fillId="0" borderId="0" xfId="57" applyNumberFormat="1" applyFont="1" applyFill="1" applyBorder="1" applyAlignment="1" applyProtection="1">
      <alignment horizontal="center" vertical="center" wrapText="1"/>
      <protection hidden="1"/>
    </xf>
    <xf numFmtId="0" fontId="2" fillId="0" borderId="1" xfId="0" applyFont="1" applyFill="1" applyBorder="1" applyAlignment="1" quotePrefix="1">
      <alignment horizontal="left" vertical="center" wrapText="1"/>
    </xf>
  </cellXfs>
  <cellStyles count="8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2" xfId="49"/>
    <cellStyle name="常规 11 2 2" xfId="50"/>
    <cellStyle name="常规 2 2 2 2 2 2" xfId="51"/>
    <cellStyle name="常规 8" xfId="52"/>
    <cellStyle name="常规_生物层装修部分" xfId="53"/>
    <cellStyle name="常规 2 2" xfId="54"/>
    <cellStyle name="常规 14" xfId="55"/>
    <cellStyle name="常规 11" xfId="56"/>
    <cellStyle name="常规 2 2 2 2 2" xfId="57"/>
    <cellStyle name="常规 15" xfId="58"/>
    <cellStyle name="常规 12 4" xfId="59"/>
    <cellStyle name="常规 3" xfId="60"/>
    <cellStyle name="常规 4" xfId="61"/>
    <cellStyle name="常规 10" xfId="62"/>
    <cellStyle name="常规 2 2 2 2 2 5" xfId="63"/>
    <cellStyle name="常规 2 2 2 2 2 2 2 3" xfId="64"/>
    <cellStyle name="常规 4 3" xfId="65"/>
    <cellStyle name="常规 2 2 2 2 2 2 3" xfId="66"/>
    <cellStyle name="常规 22" xfId="67"/>
    <cellStyle name="常规 5" xfId="68"/>
    <cellStyle name="常规 4 2" xfId="69"/>
    <cellStyle name="常规_成都药检净化报价" xfId="70"/>
    <cellStyle name="常规 12" xfId="71"/>
    <cellStyle name="常规 2" xfId="72"/>
    <cellStyle name="常规_Sheet1" xfId="73"/>
    <cellStyle name="常规_ 扬声器 " xfId="74"/>
    <cellStyle name="常规_成都药检净化报价 2 2" xfId="75"/>
    <cellStyle name="常规_成都药检净化报价 2 3" xfId="76"/>
    <cellStyle name="常规 23" xfId="77"/>
    <cellStyle name="常规 12 2 2 2 2 2" xfId="78"/>
    <cellStyle name="常规 23 2 2" xfId="79"/>
    <cellStyle name="常规 26" xfId="80"/>
    <cellStyle name="常规 6 12" xfId="81"/>
    <cellStyle name="常规 2 2 2 2 2 12" xfId="82"/>
  </cellStyles>
  <dxfs count="3">
    <dxf>
      <font>
        <color rgb="FF9C0006"/>
      </font>
    </dxf>
    <dxf>
      <font>
        <color rgb="FF9C5700"/>
      </font>
      <fill>
        <patternFill patternType="solid">
          <bgColor rgb="FFFFEB9C"/>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tyles" Target="styles.xml"/><Relationship Id="rId42" Type="http://schemas.openxmlformats.org/officeDocument/2006/relationships/sharedStrings" Target="sharedStrings.xml"/><Relationship Id="rId41" Type="http://schemas.openxmlformats.org/officeDocument/2006/relationships/theme" Target="theme/theme1.xml"/><Relationship Id="rId40" Type="http://schemas.openxmlformats.org/officeDocument/2006/relationships/externalLink" Target="externalLinks/externalLink29.xml"/><Relationship Id="rId4" Type="http://schemas.openxmlformats.org/officeDocument/2006/relationships/worksheet" Target="worksheets/sheet4.xml"/><Relationship Id="rId39" Type="http://schemas.openxmlformats.org/officeDocument/2006/relationships/externalLink" Target="externalLinks/externalLink28.xml"/><Relationship Id="rId38" Type="http://schemas.openxmlformats.org/officeDocument/2006/relationships/externalLink" Target="externalLinks/externalLink27.xml"/><Relationship Id="rId37" Type="http://schemas.openxmlformats.org/officeDocument/2006/relationships/externalLink" Target="externalLinks/externalLink26.xml"/><Relationship Id="rId36" Type="http://schemas.openxmlformats.org/officeDocument/2006/relationships/externalLink" Target="externalLinks/externalLink25.xml"/><Relationship Id="rId35" Type="http://schemas.openxmlformats.org/officeDocument/2006/relationships/externalLink" Target="externalLinks/externalLink24.xml"/><Relationship Id="rId34" Type="http://schemas.openxmlformats.org/officeDocument/2006/relationships/externalLink" Target="externalLinks/externalLink23.xml"/><Relationship Id="rId33" Type="http://schemas.openxmlformats.org/officeDocument/2006/relationships/externalLink" Target="externalLinks/externalLink22.xml"/><Relationship Id="rId32" Type="http://schemas.openxmlformats.org/officeDocument/2006/relationships/externalLink" Target="externalLinks/externalLink21.xml"/><Relationship Id="rId31" Type="http://schemas.openxmlformats.org/officeDocument/2006/relationships/externalLink" Target="externalLinks/externalLink20.xml"/><Relationship Id="rId30" Type="http://schemas.openxmlformats.org/officeDocument/2006/relationships/externalLink" Target="externalLinks/externalLink19.xml"/><Relationship Id="rId3" Type="http://schemas.openxmlformats.org/officeDocument/2006/relationships/worksheet" Target="worksheets/sheet3.xml"/><Relationship Id="rId29" Type="http://schemas.openxmlformats.org/officeDocument/2006/relationships/externalLink" Target="externalLinks/externalLink18.xml"/><Relationship Id="rId28" Type="http://schemas.openxmlformats.org/officeDocument/2006/relationships/externalLink" Target="externalLinks/externalLink17.xml"/><Relationship Id="rId27" Type="http://schemas.openxmlformats.org/officeDocument/2006/relationships/externalLink" Target="externalLinks/externalLink16.xml"/><Relationship Id="rId26" Type="http://schemas.openxmlformats.org/officeDocument/2006/relationships/externalLink" Target="externalLinks/externalLink15.xml"/><Relationship Id="rId25" Type="http://schemas.openxmlformats.org/officeDocument/2006/relationships/externalLink" Target="externalLinks/externalLink14.xml"/><Relationship Id="rId24" Type="http://schemas.openxmlformats.org/officeDocument/2006/relationships/externalLink" Target="externalLinks/externalLink13.xml"/><Relationship Id="rId23" Type="http://schemas.openxmlformats.org/officeDocument/2006/relationships/externalLink" Target="externalLinks/externalLink12.xml"/><Relationship Id="rId22" Type="http://schemas.openxmlformats.org/officeDocument/2006/relationships/externalLink" Target="externalLinks/externalLink11.xml"/><Relationship Id="rId21" Type="http://schemas.openxmlformats.org/officeDocument/2006/relationships/externalLink" Target="externalLinks/externalLink10.xml"/><Relationship Id="rId20" Type="http://schemas.openxmlformats.org/officeDocument/2006/relationships/externalLink" Target="externalLinks/externalLink9.xml"/><Relationship Id="rId2" Type="http://schemas.openxmlformats.org/officeDocument/2006/relationships/worksheet" Target="worksheets/sheet2.xml"/><Relationship Id="rId19" Type="http://schemas.openxmlformats.org/officeDocument/2006/relationships/externalLink" Target="externalLinks/externalLink8.xml"/><Relationship Id="rId18" Type="http://schemas.openxmlformats.org/officeDocument/2006/relationships/externalLink" Target="externalLinks/externalLink7.xml"/><Relationship Id="rId17" Type="http://schemas.openxmlformats.org/officeDocument/2006/relationships/externalLink" Target="externalLinks/externalLink6.xml"/><Relationship Id="rId16" Type="http://schemas.openxmlformats.org/officeDocument/2006/relationships/externalLink" Target="externalLinks/externalLink5.xml"/><Relationship Id="rId15" Type="http://schemas.openxmlformats.org/officeDocument/2006/relationships/externalLink" Target="externalLinks/externalLink4.xml"/><Relationship Id="rId14" Type="http://schemas.openxmlformats.org/officeDocument/2006/relationships/externalLink" Target="externalLinks/externalLink3.xml"/><Relationship Id="rId13" Type="http://schemas.openxmlformats.org/officeDocument/2006/relationships/externalLink" Target="externalLinks/externalLink2.xml"/><Relationship Id="rId12" Type="http://schemas.openxmlformats.org/officeDocument/2006/relationships/externalLink" Target="externalLinks/externalLink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spur-99577937\&#33829;&#38144;&#20013;&#24515;\quotation-sample\JC-GZ-2004&#65288;RMB&#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cgz-server\sunny\backup\My%20Documents1\20233\NEW0401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file2\AC-&#25253;&#20215;&#39033;&#30446;\2011\&#24191;&#19996;\&#28145;&#22323;\&#28145;&#22323;&#26032;&#24503;\110217&#26481;&#33694;&#20449;&#28611;&#39340;&#36948;&#26377;&#38480;&#20844;&#21496;\110219&#19996;&#33694;&#20449;&#20892;&#39532;&#36798;&#26377;&#38480;&#20844;&#21496;-&#33258;&#25511;A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bwu\My%20Projects\&#22825;&#27941;&#20013;&#29615;&#20844;&#21496;&#39033;&#30446;\&#28392;&#28023;&#22270;&#32440;\&#28392;&#28023;&#22269;&#3615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y%20Projects\&#20854;&#23427;\WD%20Business%20Palaze\&#28857;&#349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y%20Projects\&#20854;&#23427;\618\61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program%20files\tencent\bqq\2017\files\quotation-sample\JC-GZ-2004&#65288;RMB&#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28145;&#22323;&#20998;&#20844;&#21496;\2014&#24180;&#25253;&#20215;&#26723;&#26696;\&#28034;&#20161;&#21033;\BookingForm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C-2-54\&#21513;&#26519;&#21326;&#24494;&#21457;&#34892;\WFW311\TEMP\GP\GP_Ph1\SBB-OIs\Hel-OI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xm\07&#24180;\4&#23395;&#24230;\&#29790;&#33832;&#19977;&#33777;&#22235;&#36890;\WFW311\TEMP\GP\GP_Ph1\SBB-OIs\Hel-OI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xm\07&#24180;\4&#23395;&#24230;\&#29790;&#33832;&#19977;&#33777;&#22235;&#36890;\WFW311\TEMP\Spares\FILES\SMCTS2\SMCTSSP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xm\07&#24180;\4&#23395;&#24230;\&#29790;&#33832;&#19977;&#33777;&#22235;&#36890;\WFW311\TEMP\GP\tamer\WINDOWS\GP_A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j\2013&#24180;\&#24037;&#31243;&#37327;&#28165;&#21333;\&#21512;&#32933;TM\&#27905;&#20928;B&#21253;&#30005;&#29031;-20130830\&#27905;&#20928;B&#21253;&#30005;&#29031;\&#23433;&#35013;&#24037;&#31243;&#37327;&#33258;&#21160;&#35745;&#31639;&#34920;&#26684;&#65288;&#30005;&#29031;-&#29031;&#26126;&#65289;&#27905;&#20928;B&#21253;.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xm\07&#24180;\4&#23395;&#24230;\&#29790;&#33832;&#19977;&#33777;&#22235;&#36890;\CHR\ARBEJDE\Q4D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xm\07&#24180;\4&#23395;&#24230;\&#29790;&#33832;&#19977;&#33777;&#22235;&#36890;\WFW311\TEMP\Backup%20of%20Backup%20of%20LINDA%20LISTONE.xlk"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xm\07&#24180;\4&#23395;&#24230;\&#29790;&#33832;&#19977;&#33777;&#22235;&#36890;\KPCMS\My%20Documents\GOLDPYR4\ARENTO\TOOLBOX.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xm\07&#24180;\4&#23395;&#24230;\&#29790;&#33832;&#19977;&#33777;&#22235;&#36890;\WFW311\TEMP\fnl-gp2\ToolboxGP\Kor\OSP_Becht_Fi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Administrator\Desktop\&#27704;&#20016;&#20844;&#23433;\&#26007;&#38376;\POWER%20ASSUMPTION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xm\07&#24180;\4&#23395;&#24230;\&#29790;&#33832;&#19977;&#33777;&#22235;&#36890;\WFW311\TEMP\GP\tamer\DOS\TEMP\GPTLBX9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j\2013&#24180;\&#24037;&#31243;&#37327;&#28165;&#21333;\&#21512;&#32933;TM\&#27905;&#20928;B&#21253;&#30005;&#29031;-20130830\&#27905;&#20928;B&#21253;&#30005;&#29031;\&#23433;&#35013;&#24037;&#31243;&#37327;&#33258;&#21160;&#35745;&#31639;&#34920;&#26684;&#65288;&#30005;&#29031;&#65289;&#27905;&#20928;B&#21253;.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BOE\&#28165;&#21333;&#21015;&#39033;\&#37329;&#23646;&#22806;&#22681;&#26495;&#21644;&#37329;&#23646;&#23627;&#38754;&#26495;&#25307;&#26631;\SOR\Documents%20and%20Settings\user\&#26700;&#38754;\CAT&#39033;&#30446;&#25307;&#26631;&#25991;&#20214;&#21442;&#32771;\CAT&#39033;&#30446;&#25307;&#26631;&#25991;&#20214;&#21442;&#32771;\&#24037;&#31243;&#37327;&#35745;&#3163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work\WORK\2012\&#28165;&#21333;\&#20140;&#19996;&#26041;B5\&#26426;&#30005;&#21253;-&#28165;&#21333;\&#24037;&#20316;&#24213;&#31295;\&#28165;&#21333;&#21015;&#39033;\&#30005;&#27668;\&#30005;&#21147;&#29031;&#26126;A&#2125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Z:\001%20&#25307;&#26631;&#39033;&#30446;\2016&#24180;&#25307;&#26631;&#24037;&#31243;\001%20&#30058;&#31162;&#39033;&#30446;\2016-3-11%20&#31048;&#31119;&#26032;&#37032;BC0104007&#12289;08&#22320;&#22359;&#21830;&#20303;&#27004;A&#65288;&#20844;&#23507;&#24335;&#20303;&#23429;&#65289;&#37202;&#24215;&#39318;&#12289;&#20108;&#23618;&#23460;&#20869;&#35013;&#20462;&#24037;&#31243;(HXL+WP+HZP)\&#35745;&#31639;&#31295;\&#26426;&#30005;&#35745;&#31639;&#31295;\&#35745;&#31639;&#31295;&#12289;&#28165;&#21333;WP&#65288;4.12&#65289;\158~162&#21450;164~168&#21495;&#21830;&#3813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Z:\Documents%20and%20Settings\slshen\&#26700;&#38754;\B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Documents%20and%20Settings\bwu\My%20Projects\&#22825;&#27941;&#20013;&#29615;&#20844;&#21496;&#39033;&#30446;\&#28392;&#28023;&#22270;&#32440;\&#28392;&#28023;&#22269;&#3615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My%20Projects\&#20854;&#23427;\WD%20Business%20Palaze\&#28857;&#3492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y%20Projects\&#20854;&#23427;\618\618.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program%20files\tencent\bqq\2017\files\quotation-sample\JC-GZ-2004&#65288;RMB&#6528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28145;&#22323;&#20998;&#20844;&#21496;\2014&#24180;&#25253;&#20215;&#26723;&#26696;\&#28034;&#20161;&#21033;\BookingForm1"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quotation"/>
      <sheetName val="中文封面"/>
      <sheetName val="Cover"/>
      <sheetName val="Estimate"/>
      <sheetName val="PT"/>
      <sheetName val="CIS Part 1"/>
      <sheetName val="CIS Part 2"/>
      <sheetName val="Valve Schedule"/>
      <sheetName val="tandc"/>
      <sheetName val="Progr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quotation"/>
      <sheetName val="中文封面"/>
      <sheetName val="Cover"/>
      <sheetName val="Estimate"/>
      <sheetName val="PT"/>
      <sheetName val="CIS Part 1"/>
      <sheetName val="CIS Part 2"/>
      <sheetName val="Valve Schedule"/>
      <sheetName val="tandc"/>
      <sheetName val="Progr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REF!"/>
      <sheetName val="报价单"/>
      <sheetName val="成本预算表"/>
      <sheetName val="点数控制表"/>
      <sheetName val="方案说明"/>
      <sheetName val="RWD62-2+ACT224恒温恒湿(非医院)"/>
      <sheetName val="设备单价表"/>
      <sheetName val="Estimate"/>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BA-Pl"/>
      <sheetName val="BA"/>
      <sheetName val="Estimate"/>
      <sheetName val="POWER ASSUMPTIONS"/>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Headings"/>
      <sheetName val="Estimate"/>
      <sheetName val="BA-Pl"/>
      <sheetName val="Toolbo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点表"/>
      <sheetName val="price1"/>
      <sheetName val="#REF!"/>
      <sheetName val="计算表"/>
    </sheetNames>
    <sheetDataSet>
      <sheetData sheetId="0" refreshError="1"/>
      <sheetData sheetId="1" refreshError="1"/>
      <sheetData sheetId="2" refreshError="1"/>
      <sheetData sheetId="3"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quotation"/>
      <sheetName val="中文封面"/>
      <sheetName val="Cover"/>
      <sheetName val="Estimate"/>
      <sheetName val="PT"/>
      <sheetName val="CIS Part 1"/>
      <sheetName val="CIS Part 2"/>
      <sheetName val="Valve Schedule"/>
      <sheetName val="tandc"/>
      <sheetName val="Program"/>
      <sheetName val="BA-Pl"/>
      <sheetName val="Headings"/>
      <sheetName val="点表"/>
      <sheetName val="计算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Booking Form"/>
      <sheetName val="Headings"/>
      <sheetName val="Estimate"/>
      <sheetName val="#REF!"/>
      <sheetName val="Setup"/>
      <sheetName val="G.1R-Shou COP Gf"/>
      <sheetName val="Combo"/>
      <sheetName val="Sheet1"/>
      <sheetName val="Main"/>
      <sheetName val="点表"/>
      <sheetName val="汇总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SW-TEO"/>
      <sheetName val="Financ. Overview"/>
      <sheetName val="Toolbox"/>
      <sheetName val="Open"/>
      <sheetName val="eqpmad2"/>
      <sheetName val="计算稿"/>
      <sheetName val="POWER ASSUMPTIONS"/>
      <sheetName val="第一部分定价"/>
      <sheetName val="G.1R-Shou COP Gf"/>
      <sheetName val="表—08 分部分项工程量清单计价表"/>
      <sheetName val="网络合计"/>
      <sheetName val="BA "/>
      <sheetName val="Main"/>
      <sheetName val="汇总表"/>
      <sheetName val="2_1 Termine"/>
      <sheetName val="2_2 Termine"/>
      <sheetName val="4_1 Orga_"/>
      <sheetName val="3_3 Fabrikate_Küche"/>
      <sheetName val="4_2_1 Pers"/>
      <sheetName val="4_2_2 Pers"/>
      <sheetName val="5 Subs"/>
      <sheetName val="7 BE"/>
      <sheetName val="8 Ref_"/>
      <sheetName val="8 Bietererklärung"/>
      <sheetName val="1_4 Optionen"/>
      <sheetName val="1_5 EPs"/>
      <sheetName val="3_1 Fabrikate_Bau"/>
      <sheetName val="PLANT"/>
      <sheetName val="INSTRUMENT"/>
      <sheetName val="SpecITEM"/>
      <sheetName val="LINE_Sc"/>
      <sheetName val="MOTOR"/>
      <sheetName val="#REF!"/>
      <sheetName val="Macro1"/>
      <sheetName val="2008年试用版"/>
      <sheetName val="p2"/>
      <sheetName val="AD ST"/>
      <sheetName val="Headings"/>
      <sheetName val="改加胶玻璃、室外栏杆"/>
      <sheetName val="XLR_NoRangeSheet"/>
      <sheetName val="7"/>
      <sheetName val="3"/>
      <sheetName val="工程量"/>
      <sheetName val="裙房"/>
      <sheetName val="明细表"/>
      <sheetName val="21"/>
      <sheetName val="价格数据库"/>
      <sheetName val="99CCTV"/>
      <sheetName val="预算200326"/>
      <sheetName val="99PA"/>
      <sheetName val="General"/>
      <sheetName val="ANL"/>
      <sheetName val="材料"/>
      <sheetName val="单价报价明细表"/>
      <sheetName val="建筑面积 "/>
      <sheetName val="2009 Dec Production"/>
      <sheetName val="YTD Fcst"/>
      <sheetName val="Component Details"/>
      <sheetName val="Component Details by User Tag"/>
      <sheetName val="Component Location Details"/>
      <sheetName val="Installation Details Full"/>
      <sheetName val="Installation Details"/>
      <sheetName val="Estimate Composition"/>
      <sheetName val="Basis of Estimate"/>
      <sheetName val="Cover Page"/>
      <sheetName val="Indirects"/>
      <sheetName val="Non Capital Estimate"/>
      <sheetName val="Scope Summary and Schedule"/>
      <sheetName val="Term Definitions"/>
      <sheetName val="Wage Rates"/>
      <sheetName val="SAP Estimate - ATH&amp;CTL"/>
      <sheetName val="SAP Estimate - ITC"/>
      <sheetName val="SAP Structure"/>
      <sheetName val="SAP Upload"/>
      <sheetName val="TWC Summary"/>
      <sheetName val="Direct Discipline Summary"/>
      <sheetName val="Key Quantities by TWC Summary"/>
      <sheetName val="Key Quantities Summary"/>
      <sheetName val="WBS Summary"/>
      <sheetName val="Allowances and Overheads"/>
      <sheetName val="Assumptions"/>
      <sheetName val="광통신 견적내역서1"/>
      <sheetName val="天津宜家"/>
      <sheetName val="单位库"/>
      <sheetName val="理论重量表"/>
      <sheetName val="울산시산표"/>
      <sheetName val="主结构量"/>
      <sheetName val="Lguide"/>
      <sheetName val="Input"/>
      <sheetName val="Sheet1"/>
      <sheetName val="單價表STD"/>
      <sheetName val="Cover"/>
      <sheetName val="系数516"/>
      <sheetName val="dV&amp;Cl"/>
      <sheetName val="CAP"/>
      <sheetName val="변수"/>
      <sheetName val="R"/>
      <sheetName val="전압하강"/>
      <sheetName val="F-T Voltage"/>
      <sheetName val="S1"/>
      <sheetName val="見積書"/>
      <sheetName val="地泵租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SW-TEO"/>
      <sheetName val="#REF!"/>
      <sheetName val="eqpmad2"/>
      <sheetName val="Macro1"/>
      <sheetName val="Financ. Overview"/>
      <sheetName val="Toolbox"/>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eqpmad2"/>
      <sheetName val="Toolbox"/>
    </sheetNames>
    <sheetDataSet>
      <sheetData sheetId="0" refreshError="1"/>
      <sheetData sheetId="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Financ. Overview"/>
      <sheetName val="Toolbox"/>
      <sheetName val="Main"/>
      <sheetName val="eqpmad2"/>
    </sheetNames>
    <sheetDataSet>
      <sheetData sheetId="0" refreshError="1"/>
      <sheetData sheetId="1" refreshError="1"/>
      <sheetData sheetId="2" refreshError="1"/>
      <sheetData sheetId="3"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使用说明"/>
      <sheetName val="兼容性报表"/>
      <sheetName val="S2"/>
      <sheetName val="Sheet1"/>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Main"/>
      <sheetName val="POWER ASSUMPTIONS"/>
      <sheetName val="G.1R-Shou COP Gf"/>
    </sheetNames>
    <sheetDataSet>
      <sheetData sheetId="0" refreshError="1"/>
      <sheetData sheetId="1" refreshError="1"/>
      <sheetData sheetId="2"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Open"/>
      <sheetName val="eqpmad2"/>
    </sheetNames>
    <sheetDataSet>
      <sheetData sheetId="0" refreshError="1"/>
      <sheetData sheetId="1"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Toolbox"/>
    </sheetNames>
    <sheetDataSet>
      <sheetData sheetId="0"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G.1R-Shou COP Gf"/>
      <sheetName val="SW-TEO"/>
    </sheetNames>
    <sheetDataSet>
      <sheetData sheetId="0" refreshError="1"/>
      <sheetData sheetId="1"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POWER ASSUMPTIONS"/>
      <sheetName val="rebrand"/>
      <sheetName val="Toolbox"/>
      <sheetName val="系数516"/>
      <sheetName val="Open"/>
      <sheetName val="计算稿"/>
      <sheetName val="Main"/>
      <sheetName val="SW-TEO"/>
      <sheetName val="Fee Rate Summary"/>
      <sheetName val="预算200326"/>
      <sheetName val="Mp-team 1"/>
      <sheetName val="G.1R-Shou COP G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Toolbox"/>
      <sheetName val="计算稿"/>
      <sheetName val="G.1R-Shou COP Gf"/>
    </sheetNames>
    <sheetDataSet>
      <sheetData sheetId="0" refreshError="1"/>
      <sheetData sheetId="1" refreshError="1"/>
      <sheetData sheetId="2"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使用说明"/>
      <sheetName val="兼容性报表"/>
      <sheetName val="S2"/>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图纸目录"/>
      <sheetName val="汇总表"/>
      <sheetName val="计算稿"/>
      <sheetName val="单位库"/>
      <sheetName val="承台统计表"/>
      <sheetName val="SW-TEO"/>
    </sheetNames>
    <definedNames>
      <definedName name="X" sheetId="2"/>
    </defined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封面"/>
      <sheetName val="汇总表"/>
      <sheetName val="计算表"/>
      <sheetName val="动力配电箱"/>
      <sheetName val="电缆编号"/>
      <sheetName val="母线"/>
      <sheetName val="使用说明"/>
      <sheetName val="单位库"/>
      <sheetName val="S4"/>
      <sheetName val="Main"/>
      <sheetName val="SW-T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封面"/>
      <sheetName val="汇总"/>
      <sheetName val="计算表"/>
      <sheetName val="单位"/>
      <sheetName val="常用项目"/>
      <sheetName val="#REF!"/>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常用项目"/>
      <sheetName val="SEZJQT"/>
      <sheetName val="封面"/>
      <sheetName val="汇总"/>
      <sheetName val="计算表"/>
      <sheetName val="单位"/>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BA-Pl"/>
      <sheetName val="BA"/>
    </sheetNames>
    <sheetDataSet>
      <sheetData sheetId="0" refreshError="1"/>
      <sheetData sheetId="1"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BA-Pl"/>
    </sheetNames>
    <sheetDataSet>
      <sheetData sheetId="0" refreshError="1"/>
      <sheetData sheetId="1" refreshError="1"/>
      <sheetData sheetId="2" refreshError="1"/>
      <sheetData sheetId="3" refreshError="1"/>
      <sheetData sheetId="4"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点表"/>
      <sheetName val="price1"/>
    </sheetNames>
    <sheetDataSet>
      <sheetData sheetId="0" refreshError="1"/>
      <sheetData sheetId="1"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quotation"/>
      <sheetName val="中文封面"/>
      <sheetName val="Cover"/>
      <sheetName val="Estimate"/>
      <sheetName val="PT"/>
      <sheetName val="CIS Part 1"/>
      <sheetName val="CIS Part 2"/>
      <sheetName val="Valve Schedule"/>
      <sheetName val="tandc"/>
      <sheetName val="Program"/>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Booking Form"/>
      <sheetName val="Headings"/>
      <sheetName val="Estimate"/>
      <sheetName val="#REF!"/>
      <sheetName val="Setup"/>
      <sheetName val="G.1R-Shou COP Gf"/>
      <sheetName val="Combo"/>
      <sheetName val="Sheet1"/>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Y189"/>
  <sheetViews>
    <sheetView showGridLines="0" showZeros="0" view="pageBreakPreview" zoomScaleNormal="100" topLeftCell="A115" workbookViewId="0">
      <selection activeCell="C169" sqref="C169"/>
    </sheetView>
  </sheetViews>
  <sheetFormatPr defaultColWidth="9" defaultRowHeight="13.5"/>
  <cols>
    <col min="1" max="1" width="5.66666666666667" style="275" customWidth="1"/>
    <col min="2" max="2" width="16.6666666666667" style="284" customWidth="1"/>
    <col min="3" max="3" width="32.2583333333333" style="275" customWidth="1"/>
    <col min="4" max="4" width="5.63333333333333" style="275" customWidth="1"/>
    <col min="5" max="5" width="5.88333333333333" style="275" customWidth="1"/>
    <col min="6" max="6" width="11.775" style="286" customWidth="1"/>
    <col min="7" max="7" width="27.375" style="286" customWidth="1"/>
    <col min="8" max="8" width="8.775" style="275" customWidth="1"/>
    <col min="9" max="9" width="17.1083333333333" style="284"/>
    <col min="10" max="10" width="28.7583333333333" style="275" customWidth="1"/>
    <col min="11" max="11" width="7.75833333333333" style="275" customWidth="1"/>
    <col min="12" max="13" width="9" style="275"/>
    <col min="14" max="14" width="11.125" style="275"/>
    <col min="15" max="16384" width="9" style="275"/>
  </cols>
  <sheetData>
    <row r="1" s="185" customFormat="1" ht="20.25" spans="1:9">
      <c r="A1" s="399" t="s">
        <v>0</v>
      </c>
      <c r="B1" s="399"/>
      <c r="C1" s="399"/>
      <c r="D1" s="400"/>
      <c r="E1" s="399"/>
      <c r="F1" s="401"/>
      <c r="G1" s="401"/>
      <c r="H1" s="399"/>
      <c r="I1" s="425"/>
    </row>
    <row r="2" s="292" customFormat="1" ht="26" customHeight="1" spans="1:9">
      <c r="A2" s="402" t="s">
        <v>1</v>
      </c>
      <c r="B2" s="402"/>
      <c r="C2" s="402"/>
      <c r="D2" s="402"/>
      <c r="E2" s="403"/>
      <c r="F2" s="404" t="s">
        <v>2</v>
      </c>
      <c r="G2" s="404"/>
      <c r="H2" s="405"/>
      <c r="I2" s="334"/>
    </row>
    <row r="3" s="292" customFormat="1" ht="12" spans="1:9">
      <c r="A3" s="105" t="s">
        <v>3</v>
      </c>
      <c r="B3" s="10" t="s">
        <v>4</v>
      </c>
      <c r="C3" s="10" t="s">
        <v>5</v>
      </c>
      <c r="D3" s="105" t="s">
        <v>6</v>
      </c>
      <c r="E3" s="299" t="s">
        <v>7</v>
      </c>
      <c r="F3" s="10" t="s">
        <v>8</v>
      </c>
      <c r="G3" s="10" t="s">
        <v>9</v>
      </c>
      <c r="H3" s="10" t="s">
        <v>10</v>
      </c>
      <c r="I3" s="334"/>
    </row>
    <row r="4" s="292" customFormat="1" ht="25" customHeight="1" spans="1:8">
      <c r="A4" s="105"/>
      <c r="B4" s="10" t="s">
        <v>11</v>
      </c>
      <c r="C4" s="10"/>
      <c r="D4" s="105"/>
      <c r="E4" s="299"/>
      <c r="F4" s="10"/>
      <c r="G4" s="10"/>
      <c r="H4" s="10"/>
    </row>
    <row r="5" s="292" customFormat="1" ht="12" spans="1:8">
      <c r="A5" s="105" t="s">
        <v>12</v>
      </c>
      <c r="B5" s="10" t="s">
        <v>13</v>
      </c>
      <c r="C5" s="10"/>
      <c r="D5" s="105"/>
      <c r="E5" s="299"/>
      <c r="F5" s="10"/>
      <c r="G5" s="10"/>
      <c r="H5" s="10"/>
    </row>
    <row r="6" s="292" customFormat="1" ht="36" spans="1:8">
      <c r="A6" s="105"/>
      <c r="B6" s="10" t="s">
        <v>14</v>
      </c>
      <c r="C6" s="203" t="s">
        <v>15</v>
      </c>
      <c r="D6" s="406" t="s">
        <v>16</v>
      </c>
      <c r="E6" s="299">
        <v>8</v>
      </c>
      <c r="F6" s="10"/>
      <c r="G6" s="10"/>
      <c r="H6" s="10"/>
    </row>
    <row r="7" s="292" customFormat="1" ht="12" spans="1:8">
      <c r="A7" s="105" t="s">
        <v>17</v>
      </c>
      <c r="B7" s="10" t="s">
        <v>18</v>
      </c>
      <c r="C7" s="10"/>
      <c r="D7" s="105"/>
      <c r="E7" s="299"/>
      <c r="F7" s="10"/>
      <c r="G7" s="10"/>
      <c r="H7" s="10"/>
    </row>
    <row r="8" s="292" customFormat="1" ht="36" spans="1:8">
      <c r="A8" s="105"/>
      <c r="B8" s="10" t="s">
        <v>14</v>
      </c>
      <c r="C8" s="203" t="s">
        <v>15</v>
      </c>
      <c r="D8" s="406" t="s">
        <v>16</v>
      </c>
      <c r="E8" s="299">
        <v>21</v>
      </c>
      <c r="F8" s="10"/>
      <c r="G8" s="10"/>
      <c r="H8" s="10"/>
    </row>
    <row r="9" s="292" customFormat="1" ht="12" spans="1:8">
      <c r="A9" s="105"/>
      <c r="B9" s="10" t="s">
        <v>19</v>
      </c>
      <c r="C9" s="10"/>
      <c r="D9" s="105"/>
      <c r="E9" s="299"/>
      <c r="F9" s="10"/>
      <c r="G9" s="10"/>
      <c r="H9" s="10"/>
    </row>
    <row r="10" s="292" customFormat="1" ht="20" customHeight="1" spans="1:8">
      <c r="A10" s="105" t="s">
        <v>12</v>
      </c>
      <c r="B10" s="10" t="s">
        <v>20</v>
      </c>
      <c r="C10" s="10"/>
      <c r="D10" s="105"/>
      <c r="E10" s="299"/>
      <c r="F10" s="10"/>
      <c r="G10" s="10"/>
      <c r="H10" s="10"/>
    </row>
    <row r="11" s="292" customFormat="1" ht="36" spans="1:8">
      <c r="A11" s="105">
        <v>1</v>
      </c>
      <c r="B11" s="407" t="s">
        <v>21</v>
      </c>
      <c r="C11" s="203" t="s">
        <v>22</v>
      </c>
      <c r="D11" s="406" t="s">
        <v>23</v>
      </c>
      <c r="E11" s="11">
        <v>1</v>
      </c>
      <c r="F11" s="10"/>
      <c r="G11" s="10"/>
      <c r="H11" s="10"/>
    </row>
    <row r="12" s="292" customFormat="1" ht="36" spans="1:8">
      <c r="A12" s="105">
        <v>2</v>
      </c>
      <c r="B12" s="408" t="s">
        <v>24</v>
      </c>
      <c r="C12" s="25" t="s">
        <v>25</v>
      </c>
      <c r="D12" s="409" t="s">
        <v>16</v>
      </c>
      <c r="E12" s="299">
        <v>1</v>
      </c>
      <c r="F12" s="10"/>
      <c r="G12" s="10"/>
      <c r="H12" s="10"/>
    </row>
    <row r="13" s="292" customFormat="1" ht="36" spans="1:8">
      <c r="A13" s="105">
        <v>3</v>
      </c>
      <c r="B13" s="408" t="s">
        <v>26</v>
      </c>
      <c r="C13" s="25" t="s">
        <v>27</v>
      </c>
      <c r="D13" s="409" t="s">
        <v>16</v>
      </c>
      <c r="E13" s="299">
        <v>1</v>
      </c>
      <c r="F13" s="10"/>
      <c r="G13" s="10"/>
      <c r="H13" s="10"/>
    </row>
    <row r="14" s="292" customFormat="1" ht="48" spans="1:8">
      <c r="A14" s="105">
        <v>4</v>
      </c>
      <c r="B14" s="410" t="s">
        <v>28</v>
      </c>
      <c r="C14" s="411" t="s">
        <v>29</v>
      </c>
      <c r="D14" s="409" t="s">
        <v>23</v>
      </c>
      <c r="E14" s="299">
        <v>1</v>
      </c>
      <c r="F14" s="10"/>
      <c r="G14" s="10"/>
      <c r="H14" s="10"/>
    </row>
    <row r="15" s="292" customFormat="1" ht="36" spans="1:8">
      <c r="A15" s="105">
        <v>5</v>
      </c>
      <c r="B15" s="23" t="s">
        <v>30</v>
      </c>
      <c r="C15" s="25" t="s">
        <v>31</v>
      </c>
      <c r="D15" s="409" t="s">
        <v>16</v>
      </c>
      <c r="E15" s="299">
        <v>1</v>
      </c>
      <c r="F15" s="10"/>
      <c r="G15" s="10"/>
      <c r="H15" s="10"/>
    </row>
    <row r="16" s="292" customFormat="1" ht="12" spans="1:8">
      <c r="A16" s="105" t="s">
        <v>17</v>
      </c>
      <c r="B16" s="10" t="s">
        <v>32</v>
      </c>
      <c r="C16" s="10"/>
      <c r="D16" s="105"/>
      <c r="E16" s="299"/>
      <c r="F16" s="10"/>
      <c r="G16" s="10"/>
      <c r="H16" s="10"/>
    </row>
    <row r="17" s="292" customFormat="1" ht="48" spans="1:8">
      <c r="A17" s="105">
        <v>1</v>
      </c>
      <c r="B17" s="410" t="s">
        <v>28</v>
      </c>
      <c r="C17" s="411" t="s">
        <v>33</v>
      </c>
      <c r="D17" s="409" t="s">
        <v>23</v>
      </c>
      <c r="E17" s="299">
        <v>1</v>
      </c>
      <c r="F17" s="10"/>
      <c r="G17" s="10"/>
      <c r="H17" s="10"/>
    </row>
    <row r="18" s="292" customFormat="1" ht="48" spans="1:8">
      <c r="A18" s="105">
        <v>2</v>
      </c>
      <c r="B18" s="410" t="s">
        <v>28</v>
      </c>
      <c r="C18" s="411" t="s">
        <v>34</v>
      </c>
      <c r="D18" s="409" t="s">
        <v>23</v>
      </c>
      <c r="E18" s="299">
        <v>1</v>
      </c>
      <c r="F18" s="10"/>
      <c r="G18" s="10"/>
      <c r="H18" s="10"/>
    </row>
    <row r="19" s="292" customFormat="1" ht="12" spans="1:8">
      <c r="A19" s="105" t="s">
        <v>35</v>
      </c>
      <c r="B19" s="10" t="s">
        <v>36</v>
      </c>
      <c r="C19" s="10"/>
      <c r="D19" s="105"/>
      <c r="E19" s="299"/>
      <c r="F19" s="10"/>
      <c r="G19" s="10"/>
      <c r="H19" s="10"/>
    </row>
    <row r="20" s="292" customFormat="1" ht="36" spans="1:8">
      <c r="A20" s="105">
        <v>1</v>
      </c>
      <c r="B20" s="408" t="s">
        <v>37</v>
      </c>
      <c r="C20" s="25" t="s">
        <v>38</v>
      </c>
      <c r="D20" s="409" t="s">
        <v>16</v>
      </c>
      <c r="E20" s="11">
        <v>2</v>
      </c>
      <c r="F20" s="10"/>
      <c r="G20" s="10"/>
      <c r="H20" s="10"/>
    </row>
    <row r="21" s="292" customFormat="1" ht="180" spans="1:8">
      <c r="A21" s="105">
        <v>2</v>
      </c>
      <c r="B21" s="412" t="s">
        <v>39</v>
      </c>
      <c r="C21" s="412" t="s">
        <v>40</v>
      </c>
      <c r="D21" s="413" t="s">
        <v>16</v>
      </c>
      <c r="E21" s="11">
        <v>2</v>
      </c>
      <c r="F21" s="10"/>
      <c r="G21" s="10"/>
      <c r="H21" s="10"/>
    </row>
    <row r="22" s="292" customFormat="1" ht="12" spans="1:8">
      <c r="A22" s="105" t="s">
        <v>41</v>
      </c>
      <c r="B22" s="10" t="s">
        <v>42</v>
      </c>
      <c r="C22" s="10"/>
      <c r="D22" s="105"/>
      <c r="E22" s="299"/>
      <c r="F22" s="10"/>
      <c r="G22" s="10"/>
      <c r="H22" s="10"/>
    </row>
    <row r="23" s="292" customFormat="1" ht="36" spans="1:8">
      <c r="A23" s="105">
        <v>1</v>
      </c>
      <c r="B23" s="407" t="s">
        <v>43</v>
      </c>
      <c r="C23" s="203" t="s">
        <v>44</v>
      </c>
      <c r="D23" s="406" t="s">
        <v>16</v>
      </c>
      <c r="E23" s="299">
        <v>5</v>
      </c>
      <c r="F23" s="10"/>
      <c r="G23" s="292"/>
      <c r="H23" s="10"/>
    </row>
    <row r="24" s="292" customFormat="1" ht="60" spans="1:8">
      <c r="A24" s="105">
        <v>2</v>
      </c>
      <c r="B24" s="407" t="s">
        <v>45</v>
      </c>
      <c r="C24" s="203" t="s">
        <v>46</v>
      </c>
      <c r="D24" s="406" t="s">
        <v>23</v>
      </c>
      <c r="E24" s="299">
        <v>1</v>
      </c>
      <c r="F24" s="10"/>
      <c r="G24" s="10"/>
      <c r="H24" s="10"/>
    </row>
    <row r="25" s="292" customFormat="1" ht="48" spans="1:8">
      <c r="A25" s="105">
        <v>3</v>
      </c>
      <c r="B25" s="407" t="s">
        <v>47</v>
      </c>
      <c r="C25" s="368" t="s">
        <v>48</v>
      </c>
      <c r="D25" s="406" t="s">
        <v>16</v>
      </c>
      <c r="E25" s="11">
        <v>1</v>
      </c>
      <c r="F25" s="10"/>
      <c r="G25" s="10"/>
      <c r="H25" s="10"/>
    </row>
    <row r="26" s="292" customFormat="1" ht="12" spans="1:8">
      <c r="A26" s="105" t="s">
        <v>49</v>
      </c>
      <c r="B26" s="10" t="s">
        <v>50</v>
      </c>
      <c r="C26" s="10"/>
      <c r="D26" s="105"/>
      <c r="E26" s="299"/>
      <c r="F26" s="10"/>
      <c r="G26" s="10"/>
      <c r="H26" s="10"/>
    </row>
    <row r="27" s="292" customFormat="1" ht="36" spans="1:8">
      <c r="A27" s="105">
        <v>1</v>
      </c>
      <c r="B27" s="407" t="s">
        <v>43</v>
      </c>
      <c r="C27" s="203" t="s">
        <v>44</v>
      </c>
      <c r="D27" s="406" t="s">
        <v>16</v>
      </c>
      <c r="E27" s="299">
        <v>5</v>
      </c>
      <c r="F27" s="10"/>
      <c r="G27" s="10"/>
      <c r="H27" s="10"/>
    </row>
    <row r="28" s="292" customFormat="1" ht="60" spans="1:8">
      <c r="A28" s="105">
        <v>2</v>
      </c>
      <c r="B28" s="407" t="s">
        <v>45</v>
      </c>
      <c r="C28" s="203" t="s">
        <v>46</v>
      </c>
      <c r="D28" s="406" t="s">
        <v>23</v>
      </c>
      <c r="E28" s="299">
        <v>1</v>
      </c>
      <c r="F28" s="10"/>
      <c r="G28" s="10"/>
      <c r="H28" s="10"/>
    </row>
    <row r="29" s="292" customFormat="1" ht="48" spans="1:8">
      <c r="A29" s="105">
        <v>3</v>
      </c>
      <c r="B29" s="407" t="s">
        <v>47</v>
      </c>
      <c r="C29" s="368" t="s">
        <v>48</v>
      </c>
      <c r="D29" s="406" t="s">
        <v>16</v>
      </c>
      <c r="E29" s="11">
        <v>1</v>
      </c>
      <c r="F29" s="10"/>
      <c r="G29" s="10"/>
      <c r="H29" s="10"/>
    </row>
    <row r="30" s="292" customFormat="1" ht="12" spans="1:8">
      <c r="A30" s="105" t="s">
        <v>51</v>
      </c>
      <c r="B30" s="10" t="s">
        <v>52</v>
      </c>
      <c r="C30" s="10"/>
      <c r="D30" s="105"/>
      <c r="E30" s="299"/>
      <c r="F30" s="10"/>
      <c r="G30" s="10"/>
      <c r="H30" s="10"/>
    </row>
    <row r="31" s="292" customFormat="1" ht="36" spans="1:8">
      <c r="A31" s="105">
        <v>1</v>
      </c>
      <c r="B31" s="407" t="s">
        <v>21</v>
      </c>
      <c r="C31" s="203" t="s">
        <v>53</v>
      </c>
      <c r="D31" s="406" t="s">
        <v>23</v>
      </c>
      <c r="E31" s="11">
        <v>1</v>
      </c>
      <c r="F31" s="10"/>
      <c r="G31" s="10"/>
      <c r="H31" s="10"/>
    </row>
    <row r="32" s="292" customFormat="1" ht="36" spans="1:8">
      <c r="A32" s="105">
        <v>2</v>
      </c>
      <c r="B32" s="408" t="s">
        <v>24</v>
      </c>
      <c r="C32" s="25" t="s">
        <v>25</v>
      </c>
      <c r="D32" s="409" t="s">
        <v>16</v>
      </c>
      <c r="E32" s="299">
        <v>1</v>
      </c>
      <c r="F32" s="10"/>
      <c r="G32" s="10"/>
      <c r="H32" s="10"/>
    </row>
    <row r="33" s="292" customFormat="1" ht="36" spans="1:8">
      <c r="A33" s="105">
        <v>3</v>
      </c>
      <c r="B33" s="408" t="s">
        <v>26</v>
      </c>
      <c r="C33" s="25" t="s">
        <v>54</v>
      </c>
      <c r="D33" s="409" t="s">
        <v>16</v>
      </c>
      <c r="E33" s="299">
        <v>1</v>
      </c>
      <c r="F33" s="10"/>
      <c r="G33" s="10"/>
      <c r="H33" s="10"/>
    </row>
    <row r="34" s="292" customFormat="1" ht="36" spans="1:8">
      <c r="A34" s="105">
        <v>4</v>
      </c>
      <c r="B34" s="407" t="s">
        <v>55</v>
      </c>
      <c r="C34" s="203" t="s">
        <v>56</v>
      </c>
      <c r="D34" s="406" t="s">
        <v>23</v>
      </c>
      <c r="E34" s="299">
        <v>1</v>
      </c>
      <c r="F34" s="10"/>
      <c r="G34" s="10"/>
      <c r="H34" s="10"/>
    </row>
    <row r="35" s="292" customFormat="1" ht="48" spans="1:8">
      <c r="A35" s="105">
        <v>5</v>
      </c>
      <c r="B35" s="408" t="s">
        <v>57</v>
      </c>
      <c r="C35" s="25" t="s">
        <v>58</v>
      </c>
      <c r="D35" s="409" t="s">
        <v>23</v>
      </c>
      <c r="E35" s="299">
        <v>1</v>
      </c>
      <c r="F35" s="10"/>
      <c r="G35" s="10"/>
      <c r="H35" s="10"/>
    </row>
    <row r="36" s="292" customFormat="1" ht="36" spans="1:8">
      <c r="A36" s="105">
        <v>6</v>
      </c>
      <c r="B36" s="408" t="s">
        <v>24</v>
      </c>
      <c r="C36" s="25" t="s">
        <v>25</v>
      </c>
      <c r="D36" s="409" t="s">
        <v>16</v>
      </c>
      <c r="E36" s="299">
        <v>1</v>
      </c>
      <c r="F36" s="10"/>
      <c r="G36" s="10"/>
      <c r="H36" s="10"/>
    </row>
    <row r="37" s="292" customFormat="1" ht="36" spans="1:8">
      <c r="A37" s="105">
        <v>7</v>
      </c>
      <c r="B37" s="408" t="s">
        <v>26</v>
      </c>
      <c r="C37" s="25" t="s">
        <v>27</v>
      </c>
      <c r="D37" s="409" t="s">
        <v>16</v>
      </c>
      <c r="E37" s="299">
        <v>1</v>
      </c>
      <c r="F37" s="10"/>
      <c r="G37" s="10"/>
      <c r="H37" s="10"/>
    </row>
    <row r="38" s="292" customFormat="1" ht="36" spans="1:8">
      <c r="A38" s="105">
        <v>8</v>
      </c>
      <c r="B38" s="408" t="s">
        <v>59</v>
      </c>
      <c r="C38" s="24" t="s">
        <v>60</v>
      </c>
      <c r="D38" s="409" t="s">
        <v>61</v>
      </c>
      <c r="E38" s="299">
        <v>1</v>
      </c>
      <c r="F38" s="10"/>
      <c r="G38" s="10"/>
      <c r="H38" s="10"/>
    </row>
    <row r="39" s="292" customFormat="1" ht="60" spans="1:8">
      <c r="A39" s="105">
        <v>9</v>
      </c>
      <c r="B39" s="407" t="s">
        <v>62</v>
      </c>
      <c r="C39" s="368" t="s">
        <v>63</v>
      </c>
      <c r="D39" s="409" t="s">
        <v>16</v>
      </c>
      <c r="E39" s="299">
        <v>1</v>
      </c>
      <c r="F39" s="10"/>
      <c r="G39" s="10"/>
      <c r="H39" s="10"/>
    </row>
    <row r="40" s="292" customFormat="1" ht="36" spans="1:8">
      <c r="A40" s="105">
        <v>10</v>
      </c>
      <c r="B40" s="408" t="s">
        <v>30</v>
      </c>
      <c r="C40" s="25" t="s">
        <v>64</v>
      </c>
      <c r="D40" s="406" t="s">
        <v>16</v>
      </c>
      <c r="E40" s="299">
        <v>2</v>
      </c>
      <c r="F40" s="10"/>
      <c r="G40" s="10"/>
      <c r="H40" s="10"/>
    </row>
    <row r="41" s="398" customFormat="1" ht="12" spans="1:8">
      <c r="A41" s="414" t="s">
        <v>65</v>
      </c>
      <c r="B41" s="415" t="s">
        <v>66</v>
      </c>
      <c r="C41" s="416"/>
      <c r="D41" s="416"/>
      <c r="E41" s="416"/>
      <c r="F41" s="417"/>
      <c r="G41" s="417"/>
      <c r="H41" s="417"/>
    </row>
    <row r="42" s="398" customFormat="1" ht="36" spans="1:8">
      <c r="A42" s="414">
        <v>1</v>
      </c>
      <c r="B42" s="418" t="s">
        <v>14</v>
      </c>
      <c r="C42" s="419" t="s">
        <v>67</v>
      </c>
      <c r="D42" s="420" t="s">
        <v>16</v>
      </c>
      <c r="E42" s="421">
        <v>6</v>
      </c>
      <c r="F42" s="416"/>
      <c r="G42" s="417"/>
      <c r="H42" s="417"/>
    </row>
    <row r="43" s="292" customFormat="1" ht="12" spans="1:8">
      <c r="A43" s="105" t="s">
        <v>68</v>
      </c>
      <c r="B43" s="10" t="s">
        <v>69</v>
      </c>
      <c r="C43" s="10"/>
      <c r="D43" s="105"/>
      <c r="E43" s="299"/>
      <c r="F43" s="10"/>
      <c r="G43" s="10"/>
      <c r="H43" s="10"/>
    </row>
    <row r="44" s="292" customFormat="1" ht="36" spans="1:8">
      <c r="A44" s="105">
        <v>1</v>
      </c>
      <c r="B44" s="407" t="s">
        <v>21</v>
      </c>
      <c r="C44" s="203" t="s">
        <v>70</v>
      </c>
      <c r="D44" s="406" t="s">
        <v>23</v>
      </c>
      <c r="E44" s="11">
        <v>1</v>
      </c>
      <c r="F44" s="10"/>
      <c r="G44" s="10"/>
      <c r="H44" s="10"/>
    </row>
    <row r="45" s="292" customFormat="1" ht="36" spans="1:8">
      <c r="A45" s="105">
        <v>2</v>
      </c>
      <c r="B45" s="407" t="s">
        <v>21</v>
      </c>
      <c r="C45" s="203" t="s">
        <v>53</v>
      </c>
      <c r="D45" s="406" t="s">
        <v>23</v>
      </c>
      <c r="E45" s="11">
        <v>1</v>
      </c>
      <c r="F45" s="10"/>
      <c r="G45" s="10"/>
      <c r="H45" s="10"/>
    </row>
    <row r="46" s="292" customFormat="1" ht="36" spans="1:8">
      <c r="A46" s="105">
        <v>3</v>
      </c>
      <c r="B46" s="407" t="s">
        <v>21</v>
      </c>
      <c r="C46" s="203" t="s">
        <v>71</v>
      </c>
      <c r="D46" s="406" t="s">
        <v>23</v>
      </c>
      <c r="E46" s="11">
        <v>1</v>
      </c>
      <c r="F46" s="10"/>
      <c r="G46" s="10"/>
      <c r="H46" s="10"/>
    </row>
    <row r="47" s="292" customFormat="1" ht="36" spans="1:8">
      <c r="A47" s="105">
        <v>4</v>
      </c>
      <c r="B47" s="408" t="s">
        <v>24</v>
      </c>
      <c r="C47" s="25" t="s">
        <v>25</v>
      </c>
      <c r="D47" s="409" t="s">
        <v>16</v>
      </c>
      <c r="E47" s="299">
        <v>1</v>
      </c>
      <c r="F47" s="10"/>
      <c r="G47" s="10"/>
      <c r="H47" s="10"/>
    </row>
    <row r="48" s="292" customFormat="1" ht="48" spans="1:8">
      <c r="A48" s="105">
        <v>5</v>
      </c>
      <c r="B48" s="407" t="s">
        <v>72</v>
      </c>
      <c r="C48" s="368" t="s">
        <v>73</v>
      </c>
      <c r="D48" s="409" t="s">
        <v>16</v>
      </c>
      <c r="E48" s="299">
        <v>1</v>
      </c>
      <c r="F48" s="10"/>
      <c r="G48" s="10"/>
      <c r="H48" s="10"/>
    </row>
    <row r="49" s="292" customFormat="1" ht="84" spans="1:8">
      <c r="A49" s="105">
        <v>6</v>
      </c>
      <c r="B49" s="422" t="s">
        <v>74</v>
      </c>
      <c r="C49" s="423" t="s">
        <v>75</v>
      </c>
      <c r="D49" s="424" t="s">
        <v>23</v>
      </c>
      <c r="E49" s="299">
        <v>1</v>
      </c>
      <c r="F49" s="10"/>
      <c r="G49" s="10"/>
      <c r="H49" s="10"/>
    </row>
    <row r="50" s="292" customFormat="1" ht="48" spans="1:9">
      <c r="A50" s="105">
        <v>7</v>
      </c>
      <c r="B50" s="422" t="s">
        <v>76</v>
      </c>
      <c r="C50" s="203" t="s">
        <v>77</v>
      </c>
      <c r="D50" s="424" t="s">
        <v>23</v>
      </c>
      <c r="E50" s="299">
        <v>1</v>
      </c>
      <c r="F50" s="10"/>
      <c r="G50" s="10"/>
      <c r="H50" s="10"/>
      <c r="I50" s="334"/>
    </row>
    <row r="51" s="292" customFormat="1" ht="12" spans="1:8">
      <c r="A51" s="105" t="s">
        <v>78</v>
      </c>
      <c r="B51" s="10" t="s">
        <v>79</v>
      </c>
      <c r="C51" s="10"/>
      <c r="D51" s="105"/>
      <c r="E51" s="299"/>
      <c r="F51" s="10"/>
      <c r="G51" s="10"/>
      <c r="H51" s="10"/>
    </row>
    <row r="52" s="292" customFormat="1" ht="48" spans="1:8">
      <c r="A52" s="105">
        <v>1</v>
      </c>
      <c r="B52" s="23" t="s">
        <v>80</v>
      </c>
      <c r="C52" s="368" t="s">
        <v>81</v>
      </c>
      <c r="D52" s="409" t="s">
        <v>16</v>
      </c>
      <c r="E52" s="299">
        <v>1</v>
      </c>
      <c r="F52" s="10"/>
      <c r="G52" s="10"/>
      <c r="H52" s="10"/>
    </row>
    <row r="53" s="292" customFormat="1" ht="12" spans="1:8">
      <c r="A53" s="105" t="s">
        <v>82</v>
      </c>
      <c r="B53" s="10" t="s">
        <v>83</v>
      </c>
      <c r="C53" s="10"/>
      <c r="D53" s="105"/>
      <c r="E53" s="299"/>
      <c r="F53" s="10"/>
      <c r="G53" s="10"/>
      <c r="H53" s="10"/>
    </row>
    <row r="54" s="292" customFormat="1" ht="36" spans="1:8">
      <c r="A54" s="105">
        <v>1</v>
      </c>
      <c r="B54" s="407" t="s">
        <v>55</v>
      </c>
      <c r="C54" s="203" t="s">
        <v>84</v>
      </c>
      <c r="D54" s="406" t="s">
        <v>23</v>
      </c>
      <c r="E54" s="299">
        <v>3</v>
      </c>
      <c r="F54" s="10"/>
      <c r="G54" s="10"/>
      <c r="H54" s="10"/>
    </row>
    <row r="55" s="292" customFormat="1" ht="48" spans="1:8">
      <c r="A55" s="105">
        <v>2</v>
      </c>
      <c r="B55" s="408" t="s">
        <v>57</v>
      </c>
      <c r="C55" s="25" t="s">
        <v>85</v>
      </c>
      <c r="D55" s="409" t="s">
        <v>23</v>
      </c>
      <c r="E55" s="299">
        <v>3</v>
      </c>
      <c r="F55" s="10"/>
      <c r="G55" s="10"/>
      <c r="H55" s="10"/>
    </row>
    <row r="56" s="292" customFormat="1" ht="36" spans="1:8">
      <c r="A56" s="105">
        <v>3</v>
      </c>
      <c r="B56" s="408" t="s">
        <v>24</v>
      </c>
      <c r="C56" s="25" t="s">
        <v>25</v>
      </c>
      <c r="D56" s="409" t="s">
        <v>16</v>
      </c>
      <c r="E56" s="299">
        <v>3</v>
      </c>
      <c r="F56" s="10"/>
      <c r="G56" s="10"/>
      <c r="H56" s="10"/>
    </row>
    <row r="57" s="292" customFormat="1" ht="36" spans="1:8">
      <c r="A57" s="105">
        <v>4</v>
      </c>
      <c r="B57" s="408" t="s">
        <v>26</v>
      </c>
      <c r="C57" s="25" t="s">
        <v>27</v>
      </c>
      <c r="D57" s="409" t="s">
        <v>16</v>
      </c>
      <c r="E57" s="299">
        <v>3</v>
      </c>
      <c r="F57" s="10"/>
      <c r="G57" s="10"/>
      <c r="H57" s="10"/>
    </row>
    <row r="58" s="292" customFormat="1" ht="36" spans="1:8">
      <c r="A58" s="105">
        <v>5</v>
      </c>
      <c r="B58" s="408" t="s">
        <v>59</v>
      </c>
      <c r="C58" s="24" t="s">
        <v>60</v>
      </c>
      <c r="D58" s="409" t="s">
        <v>61</v>
      </c>
      <c r="E58" s="299">
        <v>3</v>
      </c>
      <c r="F58" s="10"/>
      <c r="G58" s="10"/>
      <c r="H58" s="10"/>
    </row>
    <row r="59" s="292" customFormat="1" ht="36" spans="1:8">
      <c r="A59" s="105">
        <v>6</v>
      </c>
      <c r="B59" s="407" t="s">
        <v>21</v>
      </c>
      <c r="C59" s="203" t="s">
        <v>86</v>
      </c>
      <c r="D59" s="406" t="s">
        <v>23</v>
      </c>
      <c r="E59" s="11">
        <v>1</v>
      </c>
      <c r="F59" s="10"/>
      <c r="G59" s="10"/>
      <c r="H59" s="10"/>
    </row>
    <row r="60" s="292" customFormat="1" ht="36" spans="1:8">
      <c r="A60" s="105">
        <v>7</v>
      </c>
      <c r="B60" s="408" t="s">
        <v>24</v>
      </c>
      <c r="C60" s="25" t="s">
        <v>25</v>
      </c>
      <c r="D60" s="409" t="s">
        <v>16</v>
      </c>
      <c r="E60" s="299">
        <v>1</v>
      </c>
      <c r="F60" s="10"/>
      <c r="G60" s="10"/>
      <c r="H60" s="10"/>
    </row>
    <row r="61" s="292" customFormat="1" ht="36" spans="1:8">
      <c r="A61" s="105">
        <v>8</v>
      </c>
      <c r="B61" s="408" t="s">
        <v>26</v>
      </c>
      <c r="C61" s="25" t="s">
        <v>27</v>
      </c>
      <c r="D61" s="409" t="s">
        <v>16</v>
      </c>
      <c r="E61" s="299">
        <v>1</v>
      </c>
      <c r="F61" s="10"/>
      <c r="G61" s="10"/>
      <c r="H61" s="10"/>
    </row>
    <row r="62" s="292" customFormat="1" ht="36" spans="1:8">
      <c r="A62" s="105">
        <v>9</v>
      </c>
      <c r="B62" s="407" t="s">
        <v>55</v>
      </c>
      <c r="C62" s="203" t="s">
        <v>84</v>
      </c>
      <c r="D62" s="406" t="s">
        <v>23</v>
      </c>
      <c r="E62" s="299">
        <v>4</v>
      </c>
      <c r="F62" s="10"/>
      <c r="G62" s="10"/>
      <c r="H62" s="10"/>
    </row>
    <row r="63" s="292" customFormat="1" ht="48" spans="1:8">
      <c r="A63" s="105">
        <v>10</v>
      </c>
      <c r="B63" s="408" t="s">
        <v>57</v>
      </c>
      <c r="C63" s="25" t="s">
        <v>87</v>
      </c>
      <c r="D63" s="409" t="s">
        <v>23</v>
      </c>
      <c r="E63" s="299">
        <v>4</v>
      </c>
      <c r="F63" s="10"/>
      <c r="G63" s="10"/>
      <c r="H63" s="10"/>
    </row>
    <row r="64" s="292" customFormat="1" ht="60" spans="1:8">
      <c r="A64" s="105">
        <v>11</v>
      </c>
      <c r="B64" s="407" t="s">
        <v>62</v>
      </c>
      <c r="C64" s="368" t="s">
        <v>63</v>
      </c>
      <c r="D64" s="409" t="s">
        <v>16</v>
      </c>
      <c r="E64" s="299">
        <v>2</v>
      </c>
      <c r="F64" s="10"/>
      <c r="G64" s="10"/>
      <c r="H64" s="10"/>
    </row>
    <row r="65" s="292" customFormat="1" ht="36" spans="1:8">
      <c r="A65" s="105">
        <v>12</v>
      </c>
      <c r="B65" s="408" t="s">
        <v>30</v>
      </c>
      <c r="C65" s="25" t="s">
        <v>64</v>
      </c>
      <c r="D65" s="406" t="s">
        <v>16</v>
      </c>
      <c r="E65" s="299">
        <v>14</v>
      </c>
      <c r="F65" s="10"/>
      <c r="G65" s="10"/>
      <c r="H65" s="10"/>
    </row>
    <row r="66" s="292" customFormat="1" ht="84" spans="1:8">
      <c r="A66" s="105">
        <v>13</v>
      </c>
      <c r="B66" s="422" t="s">
        <v>74</v>
      </c>
      <c r="C66" s="423" t="s">
        <v>75</v>
      </c>
      <c r="D66" s="424" t="s">
        <v>23</v>
      </c>
      <c r="E66" s="11">
        <v>4</v>
      </c>
      <c r="F66" s="10"/>
      <c r="G66" s="10"/>
      <c r="H66" s="10"/>
    </row>
    <row r="67" s="292" customFormat="1" ht="24" spans="1:8">
      <c r="A67" s="105">
        <v>14</v>
      </c>
      <c r="B67" s="408" t="s">
        <v>88</v>
      </c>
      <c r="C67" s="25" t="s">
        <v>89</v>
      </c>
      <c r="D67" s="406" t="s">
        <v>16</v>
      </c>
      <c r="E67" s="11">
        <v>1</v>
      </c>
      <c r="F67" s="10"/>
      <c r="G67" s="10"/>
      <c r="H67" s="10"/>
    </row>
    <row r="68" s="292" customFormat="1" ht="48" spans="1:8">
      <c r="A68" s="105">
        <v>15</v>
      </c>
      <c r="B68" s="407" t="s">
        <v>90</v>
      </c>
      <c r="C68" s="368" t="s">
        <v>91</v>
      </c>
      <c r="D68" s="406" t="s">
        <v>16</v>
      </c>
      <c r="E68" s="299">
        <v>2</v>
      </c>
      <c r="F68" s="10"/>
      <c r="G68" s="10"/>
      <c r="H68" s="10"/>
    </row>
    <row r="69" s="292" customFormat="1" ht="36" spans="1:8">
      <c r="A69" s="105">
        <v>16</v>
      </c>
      <c r="B69" s="408" t="s">
        <v>37</v>
      </c>
      <c r="C69" s="25" t="s">
        <v>38</v>
      </c>
      <c r="D69" s="409" t="s">
        <v>16</v>
      </c>
      <c r="E69" s="299">
        <v>1</v>
      </c>
      <c r="F69" s="10"/>
      <c r="G69" s="10"/>
      <c r="H69" s="10"/>
    </row>
    <row r="70" s="292" customFormat="1" ht="12" spans="1:8">
      <c r="A70" s="105" t="s">
        <v>92</v>
      </c>
      <c r="B70" s="408" t="s">
        <v>93</v>
      </c>
      <c r="C70" s="25"/>
      <c r="D70" s="406"/>
      <c r="E70" s="299"/>
      <c r="F70" s="10"/>
      <c r="G70" s="10"/>
      <c r="H70" s="10"/>
    </row>
    <row r="71" s="292" customFormat="1" ht="36" spans="1:8">
      <c r="A71" s="105">
        <v>1</v>
      </c>
      <c r="B71" s="407" t="s">
        <v>21</v>
      </c>
      <c r="C71" s="203" t="s">
        <v>53</v>
      </c>
      <c r="D71" s="406" t="s">
        <v>23</v>
      </c>
      <c r="E71" s="11">
        <v>1</v>
      </c>
      <c r="F71" s="10"/>
      <c r="G71" s="10"/>
      <c r="H71" s="10"/>
    </row>
    <row r="72" s="292" customFormat="1" ht="36" spans="1:8">
      <c r="A72" s="105">
        <v>2</v>
      </c>
      <c r="B72" s="408" t="s">
        <v>24</v>
      </c>
      <c r="C72" s="25" t="s">
        <v>25</v>
      </c>
      <c r="D72" s="409" t="s">
        <v>16</v>
      </c>
      <c r="E72" s="299">
        <v>1</v>
      </c>
      <c r="F72" s="10"/>
      <c r="G72" s="10"/>
      <c r="H72" s="10"/>
    </row>
    <row r="73" s="292" customFormat="1" ht="48" spans="1:8">
      <c r="A73" s="105">
        <v>3</v>
      </c>
      <c r="B73" s="407" t="s">
        <v>72</v>
      </c>
      <c r="C73" s="368" t="s">
        <v>73</v>
      </c>
      <c r="D73" s="409" t="s">
        <v>16</v>
      </c>
      <c r="E73" s="299">
        <v>1</v>
      </c>
      <c r="F73" s="10"/>
      <c r="G73" s="10"/>
      <c r="H73" s="10"/>
    </row>
    <row r="74" s="292" customFormat="1" ht="36" spans="1:8">
      <c r="A74" s="105">
        <v>4</v>
      </c>
      <c r="B74" s="407" t="s">
        <v>21</v>
      </c>
      <c r="C74" s="203" t="s">
        <v>94</v>
      </c>
      <c r="D74" s="406" t="s">
        <v>23</v>
      </c>
      <c r="E74" s="11">
        <v>1</v>
      </c>
      <c r="F74" s="10"/>
      <c r="G74" s="10"/>
      <c r="H74" s="10"/>
    </row>
    <row r="75" s="292" customFormat="1" ht="12" spans="1:8">
      <c r="A75" s="105" t="s">
        <v>95</v>
      </c>
      <c r="B75" s="408" t="s">
        <v>96</v>
      </c>
      <c r="C75" s="25"/>
      <c r="D75" s="406"/>
      <c r="E75" s="299"/>
      <c r="F75" s="10"/>
      <c r="G75" s="10"/>
      <c r="H75" s="10"/>
    </row>
    <row r="76" s="292" customFormat="1" ht="36" spans="1:8">
      <c r="A76" s="105">
        <v>1</v>
      </c>
      <c r="B76" s="407" t="s">
        <v>21</v>
      </c>
      <c r="C76" s="203" t="s">
        <v>97</v>
      </c>
      <c r="D76" s="406" t="s">
        <v>23</v>
      </c>
      <c r="E76" s="11">
        <v>1</v>
      </c>
      <c r="F76" s="10"/>
      <c r="G76" s="10"/>
      <c r="H76" s="10"/>
    </row>
    <row r="77" s="292" customFormat="1" ht="36" spans="1:8">
      <c r="A77" s="105">
        <v>2</v>
      </c>
      <c r="B77" s="408" t="s">
        <v>24</v>
      </c>
      <c r="C77" s="25" t="s">
        <v>25</v>
      </c>
      <c r="D77" s="409" t="s">
        <v>16</v>
      </c>
      <c r="E77" s="299">
        <v>1</v>
      </c>
      <c r="F77" s="10"/>
      <c r="G77" s="10"/>
      <c r="H77" s="10"/>
    </row>
    <row r="78" s="292" customFormat="1" ht="48" spans="1:8">
      <c r="A78" s="105">
        <v>3</v>
      </c>
      <c r="B78" s="407" t="s">
        <v>72</v>
      </c>
      <c r="C78" s="368" t="s">
        <v>73</v>
      </c>
      <c r="D78" s="409" t="s">
        <v>16</v>
      </c>
      <c r="E78" s="299">
        <v>1</v>
      </c>
      <c r="F78" s="10"/>
      <c r="G78" s="10"/>
      <c r="H78" s="10"/>
    </row>
    <row r="79" s="292" customFormat="1" ht="36" spans="1:8">
      <c r="A79" s="105">
        <v>4</v>
      </c>
      <c r="B79" s="407" t="s">
        <v>21</v>
      </c>
      <c r="C79" s="203" t="s">
        <v>86</v>
      </c>
      <c r="D79" s="406" t="s">
        <v>23</v>
      </c>
      <c r="E79" s="11">
        <v>1</v>
      </c>
      <c r="F79" s="10"/>
      <c r="G79" s="10"/>
      <c r="H79" s="10"/>
    </row>
    <row r="80" s="292" customFormat="1" ht="84" spans="1:8">
      <c r="A80" s="105">
        <v>5</v>
      </c>
      <c r="B80" s="422" t="s">
        <v>74</v>
      </c>
      <c r="C80" s="423" t="s">
        <v>75</v>
      </c>
      <c r="D80" s="424" t="s">
        <v>23</v>
      </c>
      <c r="E80" s="11">
        <v>1</v>
      </c>
      <c r="F80" s="10"/>
      <c r="G80" s="10"/>
      <c r="H80" s="10"/>
    </row>
    <row r="81" s="292" customFormat="1" ht="24" spans="1:8">
      <c r="A81" s="105">
        <v>6</v>
      </c>
      <c r="B81" s="408" t="s">
        <v>88</v>
      </c>
      <c r="C81" s="25" t="s">
        <v>98</v>
      </c>
      <c r="D81" s="406" t="s">
        <v>16</v>
      </c>
      <c r="E81" s="11">
        <v>1</v>
      </c>
      <c r="F81" s="10"/>
      <c r="G81" s="10"/>
      <c r="H81" s="10"/>
    </row>
    <row r="82" s="292" customFormat="1" ht="36" spans="1:9">
      <c r="A82" s="105">
        <v>7</v>
      </c>
      <c r="B82" s="408" t="s">
        <v>99</v>
      </c>
      <c r="C82" s="24" t="s">
        <v>100</v>
      </c>
      <c r="D82" s="424" t="s">
        <v>23</v>
      </c>
      <c r="E82" s="11">
        <v>1</v>
      </c>
      <c r="F82" s="10"/>
      <c r="G82" s="10"/>
      <c r="H82" s="10"/>
      <c r="I82" s="334"/>
    </row>
    <row r="83" s="292" customFormat="1" ht="12" spans="1:8">
      <c r="A83" s="105" t="s">
        <v>101</v>
      </c>
      <c r="B83" s="408" t="s">
        <v>102</v>
      </c>
      <c r="C83" s="24"/>
      <c r="D83" s="409"/>
      <c r="E83" s="299"/>
      <c r="F83" s="10"/>
      <c r="G83" s="10"/>
      <c r="H83" s="10"/>
    </row>
    <row r="84" s="292" customFormat="1" ht="36" spans="1:8">
      <c r="A84" s="105">
        <v>1</v>
      </c>
      <c r="B84" s="407" t="s">
        <v>21</v>
      </c>
      <c r="C84" s="203" t="s">
        <v>103</v>
      </c>
      <c r="D84" s="406" t="s">
        <v>23</v>
      </c>
      <c r="E84" s="11">
        <v>1</v>
      </c>
      <c r="F84" s="10"/>
      <c r="G84" s="10"/>
      <c r="H84" s="10"/>
    </row>
    <row r="85" s="292" customFormat="1" ht="36" spans="1:8">
      <c r="A85" s="105">
        <v>2</v>
      </c>
      <c r="B85" s="408" t="s">
        <v>24</v>
      </c>
      <c r="C85" s="25" t="s">
        <v>25</v>
      </c>
      <c r="D85" s="409" t="s">
        <v>16</v>
      </c>
      <c r="E85" s="299">
        <v>1</v>
      </c>
      <c r="F85" s="10"/>
      <c r="G85" s="10"/>
      <c r="H85" s="10"/>
    </row>
    <row r="86" s="292" customFormat="1" ht="48" spans="1:8">
      <c r="A86" s="105">
        <v>3</v>
      </c>
      <c r="B86" s="407" t="s">
        <v>72</v>
      </c>
      <c r="C86" s="368" t="s">
        <v>73</v>
      </c>
      <c r="D86" s="409" t="s">
        <v>16</v>
      </c>
      <c r="E86" s="299">
        <v>1</v>
      </c>
      <c r="F86" s="10"/>
      <c r="G86" s="10"/>
      <c r="H86" s="10"/>
    </row>
    <row r="87" s="292" customFormat="1" ht="36" spans="1:9">
      <c r="A87" s="105">
        <v>4</v>
      </c>
      <c r="B87" s="408" t="s">
        <v>99</v>
      </c>
      <c r="C87" s="24" t="s">
        <v>100</v>
      </c>
      <c r="D87" s="424" t="s">
        <v>23</v>
      </c>
      <c r="E87" s="11">
        <v>1</v>
      </c>
      <c r="F87" s="10"/>
      <c r="G87" s="10"/>
      <c r="H87" s="10"/>
      <c r="I87" s="334"/>
    </row>
    <row r="88" s="292" customFormat="1" ht="12" spans="1:8">
      <c r="A88" s="105" t="s">
        <v>104</v>
      </c>
      <c r="B88" s="408" t="s">
        <v>105</v>
      </c>
      <c r="C88" s="24"/>
      <c r="D88" s="409"/>
      <c r="E88" s="299"/>
      <c r="F88" s="10"/>
      <c r="G88" s="10"/>
      <c r="H88" s="10"/>
    </row>
    <row r="89" s="292" customFormat="1" ht="36" spans="1:8">
      <c r="A89" s="105">
        <v>1</v>
      </c>
      <c r="B89" s="407" t="s">
        <v>21</v>
      </c>
      <c r="C89" s="203" t="s">
        <v>53</v>
      </c>
      <c r="D89" s="406" t="s">
        <v>23</v>
      </c>
      <c r="E89" s="11">
        <v>1</v>
      </c>
      <c r="F89" s="10"/>
      <c r="G89" s="10"/>
      <c r="H89" s="10"/>
    </row>
    <row r="90" s="292" customFormat="1" ht="36" spans="1:8">
      <c r="A90" s="105">
        <v>2</v>
      </c>
      <c r="B90" s="408" t="s">
        <v>24</v>
      </c>
      <c r="C90" s="25" t="s">
        <v>25</v>
      </c>
      <c r="D90" s="409" t="s">
        <v>16</v>
      </c>
      <c r="E90" s="299">
        <v>1</v>
      </c>
      <c r="F90" s="10"/>
      <c r="G90" s="10"/>
      <c r="H90" s="10"/>
    </row>
    <row r="91" s="292" customFormat="1" ht="48" spans="1:8">
      <c r="A91" s="105">
        <v>3</v>
      </c>
      <c r="B91" s="407" t="s">
        <v>72</v>
      </c>
      <c r="C91" s="368" t="s">
        <v>73</v>
      </c>
      <c r="D91" s="409" t="s">
        <v>16</v>
      </c>
      <c r="E91" s="299">
        <v>1</v>
      </c>
      <c r="F91" s="10"/>
      <c r="G91" s="10"/>
      <c r="H91" s="10"/>
    </row>
    <row r="92" s="292" customFormat="1" ht="36" spans="1:9">
      <c r="A92" s="105">
        <v>4</v>
      </c>
      <c r="B92" s="408" t="s">
        <v>99</v>
      </c>
      <c r="C92" s="24" t="s">
        <v>100</v>
      </c>
      <c r="D92" s="424" t="s">
        <v>23</v>
      </c>
      <c r="E92" s="11">
        <v>1</v>
      </c>
      <c r="F92" s="10"/>
      <c r="G92" s="10"/>
      <c r="H92" s="10"/>
      <c r="I92" s="334"/>
    </row>
    <row r="93" s="292" customFormat="1" ht="12" spans="1:8">
      <c r="A93" s="105" t="s">
        <v>106</v>
      </c>
      <c r="B93" s="408" t="s">
        <v>107</v>
      </c>
      <c r="C93" s="24"/>
      <c r="D93" s="409"/>
      <c r="E93" s="299"/>
      <c r="F93" s="10"/>
      <c r="G93" s="10"/>
      <c r="H93" s="10"/>
    </row>
    <row r="94" s="292" customFormat="1" ht="36" spans="1:8">
      <c r="A94" s="105">
        <v>1</v>
      </c>
      <c r="B94" s="407" t="s">
        <v>21</v>
      </c>
      <c r="C94" s="203" t="s">
        <v>108</v>
      </c>
      <c r="D94" s="406" t="s">
        <v>23</v>
      </c>
      <c r="E94" s="11">
        <v>1</v>
      </c>
      <c r="F94" s="10"/>
      <c r="G94" s="10"/>
      <c r="H94" s="10"/>
    </row>
    <row r="95" s="292" customFormat="1" ht="36" spans="1:8">
      <c r="A95" s="105">
        <v>2</v>
      </c>
      <c r="B95" s="408" t="s">
        <v>24</v>
      </c>
      <c r="C95" s="25" t="s">
        <v>25</v>
      </c>
      <c r="D95" s="409" t="s">
        <v>16</v>
      </c>
      <c r="E95" s="299">
        <v>1</v>
      </c>
      <c r="F95" s="10"/>
      <c r="G95" s="10"/>
      <c r="H95" s="10"/>
    </row>
    <row r="96" s="292" customFormat="1" ht="48" spans="1:8">
      <c r="A96" s="105">
        <v>3</v>
      </c>
      <c r="B96" s="407" t="s">
        <v>72</v>
      </c>
      <c r="C96" s="368" t="s">
        <v>73</v>
      </c>
      <c r="D96" s="409" t="s">
        <v>16</v>
      </c>
      <c r="E96" s="299">
        <v>1</v>
      </c>
      <c r="F96" s="10"/>
      <c r="G96" s="10"/>
      <c r="H96" s="10"/>
    </row>
    <row r="97" s="292" customFormat="1" ht="36" spans="1:9">
      <c r="A97" s="105">
        <v>4</v>
      </c>
      <c r="B97" s="408" t="s">
        <v>99</v>
      </c>
      <c r="C97" s="24" t="s">
        <v>100</v>
      </c>
      <c r="D97" s="424" t="s">
        <v>23</v>
      </c>
      <c r="E97" s="11">
        <v>1</v>
      </c>
      <c r="F97" s="10"/>
      <c r="G97" s="10"/>
      <c r="H97" s="10"/>
      <c r="I97" s="334"/>
    </row>
    <row r="98" s="292" customFormat="1" ht="12" spans="1:8">
      <c r="A98" s="105" t="s">
        <v>109</v>
      </c>
      <c r="B98" s="408" t="s">
        <v>110</v>
      </c>
      <c r="C98" s="24"/>
      <c r="D98" s="409"/>
      <c r="E98" s="299"/>
      <c r="F98" s="10"/>
      <c r="G98" s="10"/>
      <c r="H98" s="10"/>
    </row>
    <row r="99" s="292" customFormat="1" ht="36" spans="1:8">
      <c r="A99" s="105">
        <v>1</v>
      </c>
      <c r="B99" s="407" t="s">
        <v>21</v>
      </c>
      <c r="C99" s="203" t="s">
        <v>53</v>
      </c>
      <c r="D99" s="406" t="s">
        <v>23</v>
      </c>
      <c r="E99" s="11">
        <v>1</v>
      </c>
      <c r="F99" s="10"/>
      <c r="G99" s="10"/>
      <c r="H99" s="10"/>
    </row>
    <row r="100" s="292" customFormat="1" ht="36" spans="1:8">
      <c r="A100" s="105">
        <v>2</v>
      </c>
      <c r="B100" s="408" t="s">
        <v>24</v>
      </c>
      <c r="C100" s="25" t="s">
        <v>25</v>
      </c>
      <c r="D100" s="409" t="s">
        <v>16</v>
      </c>
      <c r="E100" s="299">
        <v>1</v>
      </c>
      <c r="F100" s="10"/>
      <c r="G100" s="10"/>
      <c r="H100" s="10"/>
    </row>
    <row r="101" s="292" customFormat="1" ht="48" spans="1:8">
      <c r="A101" s="105">
        <v>3</v>
      </c>
      <c r="B101" s="407" t="s">
        <v>72</v>
      </c>
      <c r="C101" s="368" t="s">
        <v>73</v>
      </c>
      <c r="D101" s="409" t="s">
        <v>16</v>
      </c>
      <c r="E101" s="299">
        <v>1</v>
      </c>
      <c r="F101" s="10"/>
      <c r="G101" s="10"/>
      <c r="H101" s="10"/>
    </row>
    <row r="102" s="292" customFormat="1" ht="48" spans="1:9">
      <c r="A102" s="105">
        <v>4</v>
      </c>
      <c r="B102" s="10" t="s">
        <v>76</v>
      </c>
      <c r="C102" s="203" t="s">
        <v>77</v>
      </c>
      <c r="D102" s="406" t="s">
        <v>23</v>
      </c>
      <c r="E102" s="11">
        <v>1</v>
      </c>
      <c r="F102" s="10"/>
      <c r="G102" s="10"/>
      <c r="H102" s="10"/>
      <c r="I102" s="334"/>
    </row>
    <row r="103" s="292" customFormat="1" ht="12" spans="1:8">
      <c r="A103" s="105" t="s">
        <v>111</v>
      </c>
      <c r="B103" s="10" t="s">
        <v>112</v>
      </c>
      <c r="C103" s="10"/>
      <c r="D103" s="105"/>
      <c r="E103" s="299"/>
      <c r="F103" s="10"/>
      <c r="G103" s="10"/>
      <c r="H103" s="10"/>
    </row>
    <row r="104" s="292" customFormat="1" ht="108" spans="1:8">
      <c r="A104" s="105">
        <v>1</v>
      </c>
      <c r="B104" s="10" t="s">
        <v>113</v>
      </c>
      <c r="C104" s="203" t="s">
        <v>114</v>
      </c>
      <c r="D104" s="105" t="s">
        <v>23</v>
      </c>
      <c r="E104" s="299">
        <v>1</v>
      </c>
      <c r="F104" s="10"/>
      <c r="G104" s="10"/>
      <c r="H104" s="10"/>
    </row>
    <row r="105" s="292" customFormat="1" ht="180" spans="1:8">
      <c r="A105" s="105">
        <v>2</v>
      </c>
      <c r="B105" s="10" t="s">
        <v>115</v>
      </c>
      <c r="C105" s="203" t="s">
        <v>116</v>
      </c>
      <c r="D105" s="105" t="s">
        <v>23</v>
      </c>
      <c r="E105" s="299">
        <v>2</v>
      </c>
      <c r="F105" s="10"/>
      <c r="G105" s="10"/>
      <c r="H105" s="10"/>
    </row>
    <row r="106" s="292" customFormat="1" ht="12" spans="1:8">
      <c r="A106" s="105">
        <v>3</v>
      </c>
      <c r="B106" s="10" t="s">
        <v>117</v>
      </c>
      <c r="C106" s="203" t="s">
        <v>118</v>
      </c>
      <c r="D106" s="426" t="s">
        <v>61</v>
      </c>
      <c r="E106" s="427">
        <v>1</v>
      </c>
      <c r="F106" s="278"/>
      <c r="G106" s="278"/>
      <c r="H106" s="278"/>
    </row>
    <row r="107" s="292" customFormat="1" ht="180" spans="1:8">
      <c r="A107" s="105">
        <v>4</v>
      </c>
      <c r="B107" s="10" t="s">
        <v>119</v>
      </c>
      <c r="C107" s="203" t="s">
        <v>120</v>
      </c>
      <c r="D107" s="428"/>
      <c r="E107" s="429"/>
      <c r="F107" s="430"/>
      <c r="G107" s="430"/>
      <c r="H107" s="430"/>
    </row>
    <row r="108" s="292" customFormat="1" ht="12" spans="1:8">
      <c r="A108" s="105" t="s">
        <v>121</v>
      </c>
      <c r="B108" s="10" t="s">
        <v>52</v>
      </c>
      <c r="C108" s="10"/>
      <c r="D108" s="105"/>
      <c r="E108" s="299"/>
      <c r="F108" s="10"/>
      <c r="G108" s="10"/>
      <c r="H108" s="10"/>
    </row>
    <row r="109" s="292" customFormat="1" ht="36" spans="1:8">
      <c r="A109" s="105">
        <v>1</v>
      </c>
      <c r="B109" s="407" t="s">
        <v>21</v>
      </c>
      <c r="C109" s="203" t="s">
        <v>122</v>
      </c>
      <c r="D109" s="406" t="s">
        <v>23</v>
      </c>
      <c r="E109" s="11">
        <v>1</v>
      </c>
      <c r="F109" s="10"/>
      <c r="G109" s="10"/>
      <c r="H109" s="10"/>
    </row>
    <row r="110" s="292" customFormat="1" ht="36" spans="1:8">
      <c r="A110" s="105">
        <v>2</v>
      </c>
      <c r="B110" s="407" t="s">
        <v>55</v>
      </c>
      <c r="C110" s="203" t="s">
        <v>84</v>
      </c>
      <c r="D110" s="406" t="s">
        <v>23</v>
      </c>
      <c r="E110" s="299">
        <v>1</v>
      </c>
      <c r="F110" s="10"/>
      <c r="G110" s="10"/>
      <c r="H110" s="10"/>
    </row>
    <row r="111" s="292" customFormat="1" ht="36" spans="1:8">
      <c r="A111" s="105">
        <v>3</v>
      </c>
      <c r="B111" s="408" t="s">
        <v>24</v>
      </c>
      <c r="C111" s="25" t="s">
        <v>25</v>
      </c>
      <c r="D111" s="409" t="s">
        <v>16</v>
      </c>
      <c r="E111" s="299">
        <v>1</v>
      </c>
      <c r="F111" s="10"/>
      <c r="G111" s="10"/>
      <c r="H111" s="10"/>
    </row>
    <row r="112" s="292" customFormat="1" ht="48" spans="1:8">
      <c r="A112" s="105">
        <v>4</v>
      </c>
      <c r="B112" s="407" t="s">
        <v>72</v>
      </c>
      <c r="C112" s="368" t="s">
        <v>73</v>
      </c>
      <c r="D112" s="409" t="s">
        <v>16</v>
      </c>
      <c r="E112" s="299">
        <v>1</v>
      </c>
      <c r="F112" s="10"/>
      <c r="G112" s="10"/>
      <c r="H112" s="10"/>
    </row>
    <row r="113" s="292" customFormat="1" ht="60" spans="1:8">
      <c r="A113" s="105">
        <v>5</v>
      </c>
      <c r="B113" s="407" t="s">
        <v>62</v>
      </c>
      <c r="C113" s="368" t="s">
        <v>63</v>
      </c>
      <c r="D113" s="409" t="s">
        <v>16</v>
      </c>
      <c r="E113" s="299">
        <v>1</v>
      </c>
      <c r="F113" s="10"/>
      <c r="G113" s="10"/>
      <c r="H113" s="10"/>
    </row>
    <row r="114" s="292" customFormat="1" ht="36" spans="1:8">
      <c r="A114" s="105">
        <v>6</v>
      </c>
      <c r="B114" s="408" t="s">
        <v>59</v>
      </c>
      <c r="C114" s="24" t="s">
        <v>60</v>
      </c>
      <c r="D114" s="409" t="s">
        <v>61</v>
      </c>
      <c r="E114" s="299">
        <v>1</v>
      </c>
      <c r="F114" s="10"/>
      <c r="G114" s="10"/>
      <c r="H114" s="10"/>
    </row>
    <row r="115" s="292" customFormat="1" ht="36" spans="1:9">
      <c r="A115" s="105">
        <v>7</v>
      </c>
      <c r="B115" s="408" t="s">
        <v>99</v>
      </c>
      <c r="C115" s="24" t="s">
        <v>100</v>
      </c>
      <c r="D115" s="424" t="s">
        <v>23</v>
      </c>
      <c r="E115" s="11">
        <v>1</v>
      </c>
      <c r="F115" s="10"/>
      <c r="G115" s="10"/>
      <c r="H115" s="10"/>
      <c r="I115" s="334"/>
    </row>
    <row r="116" s="292" customFormat="1" ht="48" spans="1:8">
      <c r="A116" s="105">
        <v>8</v>
      </c>
      <c r="B116" s="407" t="s">
        <v>90</v>
      </c>
      <c r="C116" s="368" t="s">
        <v>91</v>
      </c>
      <c r="D116" s="406" t="s">
        <v>16</v>
      </c>
      <c r="E116" s="299">
        <v>1</v>
      </c>
      <c r="F116" s="10"/>
      <c r="G116" s="10"/>
      <c r="H116" s="10"/>
    </row>
    <row r="117" s="292" customFormat="1" ht="12" spans="1:8">
      <c r="A117" s="105" t="s">
        <v>123</v>
      </c>
      <c r="B117" s="10" t="s">
        <v>124</v>
      </c>
      <c r="C117" s="10"/>
      <c r="D117" s="105"/>
      <c r="E117" s="299"/>
      <c r="F117" s="10"/>
      <c r="G117" s="10"/>
      <c r="H117" s="10"/>
    </row>
    <row r="118" s="292" customFormat="1" ht="36" spans="1:8">
      <c r="A118" s="105">
        <v>1</v>
      </c>
      <c r="B118" s="407" t="s">
        <v>21</v>
      </c>
      <c r="C118" s="203" t="s">
        <v>122</v>
      </c>
      <c r="D118" s="406" t="s">
        <v>23</v>
      </c>
      <c r="E118" s="11">
        <v>1</v>
      </c>
      <c r="F118" s="10"/>
      <c r="G118" s="10"/>
      <c r="H118" s="10"/>
    </row>
    <row r="119" s="292" customFormat="1" ht="36" spans="1:8">
      <c r="A119" s="105">
        <v>2</v>
      </c>
      <c r="B119" s="408" t="s">
        <v>125</v>
      </c>
      <c r="C119" s="25" t="s">
        <v>126</v>
      </c>
      <c r="D119" s="409" t="s">
        <v>23</v>
      </c>
      <c r="E119" s="11">
        <v>1</v>
      </c>
      <c r="F119" s="10"/>
      <c r="G119" s="10"/>
      <c r="H119" s="10"/>
    </row>
    <row r="120" s="292" customFormat="1" ht="36" spans="1:8">
      <c r="A120" s="105">
        <v>3</v>
      </c>
      <c r="B120" s="408" t="s">
        <v>125</v>
      </c>
      <c r="C120" s="25" t="s">
        <v>127</v>
      </c>
      <c r="D120" s="409" t="s">
        <v>23</v>
      </c>
      <c r="E120" s="11">
        <v>1</v>
      </c>
      <c r="F120" s="10"/>
      <c r="G120" s="10"/>
      <c r="H120" s="10"/>
    </row>
    <row r="121" s="292" customFormat="1" ht="12" spans="1:8">
      <c r="A121" s="105" t="s">
        <v>128</v>
      </c>
      <c r="B121" s="10" t="s">
        <v>129</v>
      </c>
      <c r="C121" s="10"/>
      <c r="D121" s="105"/>
      <c r="E121" s="299"/>
      <c r="F121" s="10"/>
      <c r="G121" s="10"/>
      <c r="H121" s="10"/>
    </row>
    <row r="122" s="292" customFormat="1" ht="36" spans="1:8">
      <c r="A122" s="105">
        <v>1</v>
      </c>
      <c r="B122" s="408" t="s">
        <v>125</v>
      </c>
      <c r="C122" s="25" t="s">
        <v>130</v>
      </c>
      <c r="D122" s="409" t="s">
        <v>23</v>
      </c>
      <c r="E122" s="11">
        <v>1</v>
      </c>
      <c r="F122" s="10"/>
      <c r="G122" s="10"/>
      <c r="H122" s="10"/>
    </row>
    <row r="123" s="292" customFormat="1" ht="36" spans="1:8">
      <c r="A123" s="105">
        <v>2</v>
      </c>
      <c r="B123" s="408" t="s">
        <v>125</v>
      </c>
      <c r="C123" s="25" t="s">
        <v>131</v>
      </c>
      <c r="D123" s="409" t="s">
        <v>23</v>
      </c>
      <c r="E123" s="11">
        <v>1</v>
      </c>
      <c r="F123" s="10"/>
      <c r="G123" s="10"/>
      <c r="H123" s="10"/>
    </row>
    <row r="124" s="292" customFormat="1" ht="48" spans="1:9">
      <c r="A124" s="105">
        <v>3</v>
      </c>
      <c r="B124" s="10" t="s">
        <v>132</v>
      </c>
      <c r="C124" s="203" t="s">
        <v>133</v>
      </c>
      <c r="D124" s="105" t="s">
        <v>23</v>
      </c>
      <c r="E124" s="299">
        <v>1</v>
      </c>
      <c r="F124" s="10"/>
      <c r="G124" s="10"/>
      <c r="H124" s="10"/>
      <c r="I124" s="334"/>
    </row>
    <row r="125" s="292" customFormat="1" ht="12" spans="1:8">
      <c r="A125" s="105" t="s">
        <v>134</v>
      </c>
      <c r="B125" s="10" t="s">
        <v>135</v>
      </c>
      <c r="C125" s="10"/>
      <c r="D125" s="105"/>
      <c r="E125" s="299"/>
      <c r="F125" s="10"/>
      <c r="G125" s="10"/>
      <c r="H125" s="10"/>
    </row>
    <row r="126" s="292" customFormat="1" ht="36" spans="1:8">
      <c r="A126" s="105">
        <v>1</v>
      </c>
      <c r="B126" s="408" t="s">
        <v>125</v>
      </c>
      <c r="C126" s="25" t="s">
        <v>136</v>
      </c>
      <c r="D126" s="409" t="s">
        <v>23</v>
      </c>
      <c r="E126" s="11">
        <v>1</v>
      </c>
      <c r="F126" s="10"/>
      <c r="G126" s="10"/>
      <c r="H126" s="10"/>
    </row>
    <row r="127" s="292" customFormat="1" ht="48" spans="1:9">
      <c r="A127" s="105">
        <v>2</v>
      </c>
      <c r="B127" s="10" t="s">
        <v>132</v>
      </c>
      <c r="C127" s="203" t="s">
        <v>133</v>
      </c>
      <c r="D127" s="105" t="s">
        <v>23</v>
      </c>
      <c r="E127" s="299">
        <v>1</v>
      </c>
      <c r="F127" s="10"/>
      <c r="G127" s="10"/>
      <c r="H127" s="10"/>
      <c r="I127" s="334"/>
    </row>
    <row r="128" s="292" customFormat="1" ht="12" spans="1:8">
      <c r="A128" s="105" t="s">
        <v>137</v>
      </c>
      <c r="B128" s="10" t="s">
        <v>138</v>
      </c>
      <c r="C128" s="10"/>
      <c r="D128" s="105"/>
      <c r="E128" s="299"/>
      <c r="F128" s="10"/>
      <c r="G128" s="10"/>
      <c r="H128" s="10"/>
    </row>
    <row r="129" s="292" customFormat="1" ht="36" spans="1:8">
      <c r="A129" s="105">
        <v>1</v>
      </c>
      <c r="B129" s="408" t="s">
        <v>125</v>
      </c>
      <c r="C129" s="25" t="s">
        <v>136</v>
      </c>
      <c r="D129" s="409" t="s">
        <v>23</v>
      </c>
      <c r="E129" s="11">
        <v>1</v>
      </c>
      <c r="F129" s="10"/>
      <c r="G129" s="10"/>
      <c r="H129" s="10"/>
    </row>
    <row r="130" s="292" customFormat="1" ht="36" spans="1:8">
      <c r="A130" s="105">
        <v>1</v>
      </c>
      <c r="B130" s="408" t="s">
        <v>125</v>
      </c>
      <c r="C130" s="25" t="s">
        <v>139</v>
      </c>
      <c r="D130" s="409" t="s">
        <v>23</v>
      </c>
      <c r="E130" s="11">
        <v>1</v>
      </c>
      <c r="F130" s="10"/>
      <c r="G130" s="10"/>
      <c r="H130" s="10"/>
    </row>
    <row r="131" s="292" customFormat="1" ht="36" spans="1:8">
      <c r="A131" s="105">
        <v>1</v>
      </c>
      <c r="B131" s="408" t="s">
        <v>125</v>
      </c>
      <c r="C131" s="25" t="s">
        <v>131</v>
      </c>
      <c r="D131" s="409" t="s">
        <v>23</v>
      </c>
      <c r="E131" s="11">
        <v>1</v>
      </c>
      <c r="F131" s="10"/>
      <c r="G131" s="10"/>
      <c r="H131" s="10"/>
    </row>
    <row r="132" s="292" customFormat="1" ht="48" spans="1:9">
      <c r="A132" s="105">
        <v>2</v>
      </c>
      <c r="B132" s="10" t="s">
        <v>132</v>
      </c>
      <c r="C132" s="203" t="s">
        <v>133</v>
      </c>
      <c r="D132" s="105" t="s">
        <v>23</v>
      </c>
      <c r="E132" s="299">
        <v>1</v>
      </c>
      <c r="F132" s="10"/>
      <c r="G132" s="10"/>
      <c r="H132" s="10"/>
      <c r="I132" s="334"/>
    </row>
    <row r="133" s="292" customFormat="1" ht="12" spans="1:8">
      <c r="A133" s="105" t="s">
        <v>140</v>
      </c>
      <c r="B133" s="10" t="s">
        <v>141</v>
      </c>
      <c r="C133" s="10"/>
      <c r="D133" s="105"/>
      <c r="E133" s="299"/>
      <c r="F133" s="10"/>
      <c r="G133" s="10"/>
      <c r="H133" s="10"/>
    </row>
    <row r="134" s="292" customFormat="1" ht="36" spans="1:8">
      <c r="A134" s="105">
        <v>1</v>
      </c>
      <c r="B134" s="408" t="s">
        <v>125</v>
      </c>
      <c r="C134" s="25" t="s">
        <v>131</v>
      </c>
      <c r="D134" s="409" t="s">
        <v>23</v>
      </c>
      <c r="E134" s="11">
        <v>2</v>
      </c>
      <c r="F134" s="10"/>
      <c r="G134" s="10"/>
      <c r="H134" s="10"/>
    </row>
    <row r="135" s="292" customFormat="1" ht="48" spans="1:9">
      <c r="A135" s="105">
        <v>2</v>
      </c>
      <c r="B135" s="10" t="s">
        <v>132</v>
      </c>
      <c r="C135" s="203" t="s">
        <v>133</v>
      </c>
      <c r="D135" s="105" t="s">
        <v>23</v>
      </c>
      <c r="E135" s="299">
        <v>1</v>
      </c>
      <c r="F135" s="10"/>
      <c r="G135" s="10"/>
      <c r="H135" s="10"/>
      <c r="I135" s="334"/>
    </row>
    <row r="136" s="292" customFormat="1" ht="12" spans="1:8">
      <c r="A136" s="105" t="s">
        <v>142</v>
      </c>
      <c r="B136" s="10" t="s">
        <v>143</v>
      </c>
      <c r="C136" s="10"/>
      <c r="D136" s="105"/>
      <c r="E136" s="299"/>
      <c r="F136" s="10"/>
      <c r="G136" s="10"/>
      <c r="H136" s="10"/>
    </row>
    <row r="137" s="292" customFormat="1" ht="36" spans="1:8">
      <c r="A137" s="105">
        <v>1</v>
      </c>
      <c r="B137" s="408" t="s">
        <v>125</v>
      </c>
      <c r="C137" s="25" t="s">
        <v>131</v>
      </c>
      <c r="D137" s="409" t="s">
        <v>23</v>
      </c>
      <c r="E137" s="11">
        <v>2</v>
      </c>
      <c r="F137" s="10"/>
      <c r="G137" s="10"/>
      <c r="H137" s="10"/>
    </row>
    <row r="138" s="292" customFormat="1" ht="36" spans="1:8">
      <c r="A138" s="105">
        <v>2</v>
      </c>
      <c r="B138" s="408" t="s">
        <v>125</v>
      </c>
      <c r="C138" s="25" t="s">
        <v>144</v>
      </c>
      <c r="D138" s="409" t="s">
        <v>23</v>
      </c>
      <c r="E138" s="11">
        <v>1</v>
      </c>
      <c r="F138" s="10"/>
      <c r="G138" s="10"/>
      <c r="H138" s="10"/>
    </row>
    <row r="139" s="292" customFormat="1" ht="48" spans="1:9">
      <c r="A139" s="105">
        <v>2</v>
      </c>
      <c r="B139" s="10" t="s">
        <v>132</v>
      </c>
      <c r="C139" s="203" t="s">
        <v>133</v>
      </c>
      <c r="D139" s="105" t="s">
        <v>23</v>
      </c>
      <c r="E139" s="299">
        <v>2</v>
      </c>
      <c r="F139" s="10"/>
      <c r="G139" s="10"/>
      <c r="H139" s="10"/>
      <c r="I139" s="334"/>
    </row>
    <row r="140" s="292" customFormat="1" ht="12" spans="1:8">
      <c r="A140" s="105" t="s">
        <v>145</v>
      </c>
      <c r="B140" s="10" t="s">
        <v>146</v>
      </c>
      <c r="C140" s="10"/>
      <c r="D140" s="105"/>
      <c r="E140" s="299"/>
      <c r="F140" s="10"/>
      <c r="G140" s="10"/>
      <c r="H140" s="10"/>
    </row>
    <row r="141" s="292" customFormat="1" ht="36" spans="1:8">
      <c r="A141" s="105">
        <v>1</v>
      </c>
      <c r="B141" s="407" t="s">
        <v>21</v>
      </c>
      <c r="C141" s="203" t="s">
        <v>147</v>
      </c>
      <c r="D141" s="406" t="s">
        <v>23</v>
      </c>
      <c r="E141" s="11">
        <v>1</v>
      </c>
      <c r="F141" s="10"/>
      <c r="G141" s="10"/>
      <c r="H141" s="10"/>
    </row>
    <row r="142" s="292" customFormat="1" ht="36" spans="1:8">
      <c r="A142" s="105">
        <v>2</v>
      </c>
      <c r="B142" s="408" t="s">
        <v>24</v>
      </c>
      <c r="C142" s="25" t="s">
        <v>25</v>
      </c>
      <c r="D142" s="409" t="s">
        <v>16</v>
      </c>
      <c r="E142" s="299">
        <v>1</v>
      </c>
      <c r="F142" s="10"/>
      <c r="G142" s="10"/>
      <c r="H142" s="10"/>
    </row>
    <row r="143" s="292" customFormat="1" ht="48" spans="1:8">
      <c r="A143" s="105">
        <v>3</v>
      </c>
      <c r="B143" s="407" t="s">
        <v>72</v>
      </c>
      <c r="C143" s="368" t="s">
        <v>73</v>
      </c>
      <c r="D143" s="409" t="s">
        <v>16</v>
      </c>
      <c r="E143" s="299">
        <v>1</v>
      </c>
      <c r="F143" s="10"/>
      <c r="G143" s="10"/>
      <c r="H143" s="10"/>
    </row>
    <row r="144" s="292" customFormat="1" ht="60" spans="1:8">
      <c r="A144" s="105">
        <v>4</v>
      </c>
      <c r="B144" s="407" t="s">
        <v>62</v>
      </c>
      <c r="C144" s="368" t="s">
        <v>63</v>
      </c>
      <c r="D144" s="409" t="s">
        <v>16</v>
      </c>
      <c r="E144" s="299">
        <v>1</v>
      </c>
      <c r="F144" s="10"/>
      <c r="G144" s="10"/>
      <c r="H144" s="10"/>
    </row>
    <row r="145" s="292" customFormat="1" ht="12" spans="1:8">
      <c r="A145" s="105" t="s">
        <v>148</v>
      </c>
      <c r="B145" s="10" t="s">
        <v>149</v>
      </c>
      <c r="C145" s="368"/>
      <c r="D145" s="409"/>
      <c r="E145" s="299"/>
      <c r="F145" s="10"/>
      <c r="G145" s="10"/>
      <c r="H145" s="10"/>
    </row>
    <row r="146" s="292" customFormat="1" ht="36" spans="1:8">
      <c r="A146" s="105">
        <v>1</v>
      </c>
      <c r="B146" s="407" t="s">
        <v>43</v>
      </c>
      <c r="C146" s="203" t="s">
        <v>44</v>
      </c>
      <c r="D146" s="406" t="s">
        <v>16</v>
      </c>
      <c r="E146" s="299">
        <v>2</v>
      </c>
      <c r="F146" s="10"/>
      <c r="G146" s="10"/>
      <c r="H146" s="10"/>
    </row>
    <row r="147" s="292" customFormat="1" ht="60" spans="1:8">
      <c r="A147" s="105">
        <v>2</v>
      </c>
      <c r="B147" s="407" t="s">
        <v>45</v>
      </c>
      <c r="C147" s="203" t="s">
        <v>46</v>
      </c>
      <c r="D147" s="406" t="s">
        <v>23</v>
      </c>
      <c r="E147" s="299">
        <v>1</v>
      </c>
      <c r="F147" s="10"/>
      <c r="G147" s="10"/>
      <c r="H147" s="10"/>
    </row>
    <row r="148" s="292" customFormat="1" ht="48" spans="1:8">
      <c r="A148" s="105">
        <v>3</v>
      </c>
      <c r="B148" s="407" t="s">
        <v>47</v>
      </c>
      <c r="C148" s="368" t="s">
        <v>48</v>
      </c>
      <c r="D148" s="406" t="s">
        <v>16</v>
      </c>
      <c r="E148" s="11">
        <v>1</v>
      </c>
      <c r="F148" s="10"/>
      <c r="G148" s="10"/>
      <c r="H148" s="10"/>
    </row>
    <row r="149" s="292" customFormat="1" ht="12" spans="1:8">
      <c r="A149" s="105" t="s">
        <v>150</v>
      </c>
      <c r="B149" s="407" t="s">
        <v>151</v>
      </c>
      <c r="C149" s="368"/>
      <c r="D149" s="409"/>
      <c r="E149" s="299"/>
      <c r="F149" s="10"/>
      <c r="G149" s="10"/>
      <c r="H149" s="10"/>
    </row>
    <row r="150" s="292" customFormat="1" ht="36" spans="1:8">
      <c r="A150" s="105">
        <v>1</v>
      </c>
      <c r="B150" s="408" t="s">
        <v>152</v>
      </c>
      <c r="C150" s="25" t="s">
        <v>153</v>
      </c>
      <c r="D150" s="409" t="s">
        <v>61</v>
      </c>
      <c r="E150" s="299">
        <v>3</v>
      </c>
      <c r="F150" s="10"/>
      <c r="G150" s="10"/>
      <c r="H150" s="10"/>
    </row>
    <row r="151" s="292" customFormat="1" ht="12" spans="1:8">
      <c r="A151" s="105" t="s">
        <v>154</v>
      </c>
      <c r="B151" s="408" t="s">
        <v>155</v>
      </c>
      <c r="C151" s="25"/>
      <c r="D151" s="409"/>
      <c r="E151" s="299"/>
      <c r="F151" s="10"/>
      <c r="G151" s="10"/>
      <c r="H151" s="10"/>
    </row>
    <row r="152" s="292" customFormat="1" ht="36" spans="1:8">
      <c r="A152" s="105">
        <v>1</v>
      </c>
      <c r="B152" s="407" t="s">
        <v>21</v>
      </c>
      <c r="C152" s="203" t="s">
        <v>156</v>
      </c>
      <c r="D152" s="406" t="s">
        <v>23</v>
      </c>
      <c r="E152" s="11">
        <v>1</v>
      </c>
      <c r="F152" s="10"/>
      <c r="G152" s="10"/>
      <c r="H152" s="10"/>
    </row>
    <row r="153" s="292" customFormat="1" ht="36" spans="1:8">
      <c r="A153" s="105">
        <v>2</v>
      </c>
      <c r="B153" s="407" t="s">
        <v>21</v>
      </c>
      <c r="C153" s="203" t="s">
        <v>157</v>
      </c>
      <c r="D153" s="406" t="s">
        <v>23</v>
      </c>
      <c r="E153" s="11">
        <v>1</v>
      </c>
      <c r="F153" s="10"/>
      <c r="G153" s="10"/>
      <c r="H153" s="10"/>
    </row>
    <row r="154" s="292" customFormat="1" ht="36" spans="1:8">
      <c r="A154" s="105">
        <v>3</v>
      </c>
      <c r="B154" s="408" t="s">
        <v>24</v>
      </c>
      <c r="C154" s="25" t="s">
        <v>25</v>
      </c>
      <c r="D154" s="409" t="s">
        <v>16</v>
      </c>
      <c r="E154" s="299">
        <v>1</v>
      </c>
      <c r="F154" s="10"/>
      <c r="G154" s="10"/>
      <c r="H154" s="10"/>
    </row>
    <row r="155" s="292" customFormat="1" ht="36" spans="1:8">
      <c r="A155" s="105">
        <v>4</v>
      </c>
      <c r="B155" s="408" t="s">
        <v>26</v>
      </c>
      <c r="C155" s="25" t="s">
        <v>158</v>
      </c>
      <c r="D155" s="409" t="s">
        <v>16</v>
      </c>
      <c r="E155" s="299">
        <v>1</v>
      </c>
      <c r="F155" s="10"/>
      <c r="G155" s="10"/>
      <c r="H155" s="10"/>
    </row>
    <row r="156" s="292" customFormat="1" ht="36" spans="1:8">
      <c r="A156" s="105">
        <v>5</v>
      </c>
      <c r="B156" s="408" t="s">
        <v>59</v>
      </c>
      <c r="C156" s="24" t="s">
        <v>159</v>
      </c>
      <c r="D156" s="409" t="s">
        <v>61</v>
      </c>
      <c r="E156" s="299">
        <v>1</v>
      </c>
      <c r="F156" s="10"/>
      <c r="G156" s="10"/>
      <c r="H156" s="10"/>
    </row>
    <row r="157" s="292" customFormat="1" ht="48" spans="1:8">
      <c r="A157" s="105">
        <v>6</v>
      </c>
      <c r="B157" s="431" t="s">
        <v>160</v>
      </c>
      <c r="C157" s="432" t="s">
        <v>161</v>
      </c>
      <c r="D157" s="424" t="s">
        <v>16</v>
      </c>
      <c r="E157" s="299">
        <v>1</v>
      </c>
      <c r="F157" s="10"/>
      <c r="G157" s="10"/>
      <c r="H157" s="10"/>
    </row>
    <row r="158" s="292" customFormat="1" ht="36" spans="1:8">
      <c r="A158" s="105">
        <v>7</v>
      </c>
      <c r="B158" s="408" t="s">
        <v>30</v>
      </c>
      <c r="C158" s="25" t="s">
        <v>64</v>
      </c>
      <c r="D158" s="406" t="s">
        <v>16</v>
      </c>
      <c r="E158" s="299">
        <v>2</v>
      </c>
      <c r="F158" s="10"/>
      <c r="G158" s="10"/>
      <c r="H158" s="10"/>
    </row>
    <row r="159" s="292" customFormat="1" ht="12" spans="1:8">
      <c r="A159" s="105" t="s">
        <v>162</v>
      </c>
      <c r="B159" s="408" t="s">
        <v>163</v>
      </c>
      <c r="C159" s="25"/>
      <c r="D159" s="406"/>
      <c r="E159" s="299"/>
      <c r="F159" s="10"/>
      <c r="G159" s="10"/>
      <c r="H159" s="10"/>
    </row>
    <row r="160" s="292" customFormat="1" ht="36" spans="1:8">
      <c r="A160" s="105">
        <v>1</v>
      </c>
      <c r="B160" s="407" t="s">
        <v>21</v>
      </c>
      <c r="C160" s="203" t="s">
        <v>157</v>
      </c>
      <c r="D160" s="406" t="s">
        <v>23</v>
      </c>
      <c r="E160" s="11">
        <v>1</v>
      </c>
      <c r="F160" s="10"/>
      <c r="G160" s="10"/>
      <c r="H160" s="10"/>
    </row>
    <row r="161" s="292" customFormat="1" ht="36" spans="1:8">
      <c r="A161" s="105">
        <v>2</v>
      </c>
      <c r="B161" s="408" t="s">
        <v>24</v>
      </c>
      <c r="C161" s="25" t="s">
        <v>25</v>
      </c>
      <c r="D161" s="409" t="s">
        <v>16</v>
      </c>
      <c r="E161" s="299">
        <v>2</v>
      </c>
      <c r="F161" s="10"/>
      <c r="G161" s="10"/>
      <c r="H161" s="10"/>
    </row>
    <row r="162" s="292" customFormat="1" ht="36" spans="1:8">
      <c r="A162" s="105">
        <v>3</v>
      </c>
      <c r="B162" s="408" t="s">
        <v>26</v>
      </c>
      <c r="C162" s="25" t="s">
        <v>27</v>
      </c>
      <c r="D162" s="409" t="s">
        <v>16</v>
      </c>
      <c r="E162" s="299">
        <v>2</v>
      </c>
      <c r="F162" s="10"/>
      <c r="G162" s="10"/>
      <c r="H162" s="10"/>
    </row>
    <row r="163" s="292" customFormat="1" ht="36" spans="1:8">
      <c r="A163" s="105">
        <v>4</v>
      </c>
      <c r="B163" s="408" t="s">
        <v>59</v>
      </c>
      <c r="C163" s="24" t="s">
        <v>159</v>
      </c>
      <c r="D163" s="409" t="s">
        <v>61</v>
      </c>
      <c r="E163" s="299">
        <v>2</v>
      </c>
      <c r="F163" s="10"/>
      <c r="G163" s="10"/>
      <c r="H163" s="10"/>
    </row>
    <row r="164" s="292" customFormat="1" ht="48" spans="1:8">
      <c r="A164" s="105">
        <v>5</v>
      </c>
      <c r="B164" s="407" t="s">
        <v>90</v>
      </c>
      <c r="C164" s="368" t="s">
        <v>164</v>
      </c>
      <c r="D164" s="406" t="s">
        <v>16</v>
      </c>
      <c r="E164" s="299">
        <v>1</v>
      </c>
      <c r="F164" s="10"/>
      <c r="G164" s="10"/>
      <c r="H164" s="10"/>
    </row>
    <row r="165" s="292" customFormat="1" ht="24" spans="1:8">
      <c r="A165" s="105">
        <v>6</v>
      </c>
      <c r="B165" s="410" t="s">
        <v>165</v>
      </c>
      <c r="C165" s="25" t="s">
        <v>166</v>
      </c>
      <c r="D165" s="409" t="s">
        <v>16</v>
      </c>
      <c r="E165" s="299">
        <v>2</v>
      </c>
      <c r="F165" s="10"/>
      <c r="G165" s="10"/>
      <c r="H165" s="10"/>
    </row>
    <row r="166" s="292" customFormat="1" ht="12" spans="1:8">
      <c r="A166" s="105" t="s">
        <v>167</v>
      </c>
      <c r="B166" s="408" t="s">
        <v>168</v>
      </c>
      <c r="C166" s="25"/>
      <c r="D166" s="406"/>
      <c r="E166" s="299"/>
      <c r="F166" s="10"/>
      <c r="G166" s="10"/>
      <c r="H166" s="10"/>
    </row>
    <row r="167" s="292" customFormat="1" ht="36" spans="1:8">
      <c r="A167" s="105">
        <v>1</v>
      </c>
      <c r="B167" s="407" t="s">
        <v>21</v>
      </c>
      <c r="C167" s="203" t="s">
        <v>97</v>
      </c>
      <c r="D167" s="406" t="s">
        <v>23</v>
      </c>
      <c r="E167" s="299">
        <v>1</v>
      </c>
      <c r="F167" s="10"/>
      <c r="G167" s="10"/>
      <c r="H167" s="10"/>
    </row>
    <row r="168" s="292" customFormat="1" ht="36" spans="1:8">
      <c r="A168" s="105">
        <v>2</v>
      </c>
      <c r="B168" s="408" t="s">
        <v>24</v>
      </c>
      <c r="C168" s="25" t="s">
        <v>25</v>
      </c>
      <c r="D168" s="409" t="s">
        <v>16</v>
      </c>
      <c r="E168" s="299">
        <v>1</v>
      </c>
      <c r="F168" s="10"/>
      <c r="G168" s="10"/>
      <c r="H168" s="10"/>
    </row>
    <row r="169" s="292" customFormat="1" ht="36" spans="1:8">
      <c r="A169" s="105">
        <v>3</v>
      </c>
      <c r="B169" s="408" t="s">
        <v>26</v>
      </c>
      <c r="C169" s="25" t="s">
        <v>27</v>
      </c>
      <c r="D169" s="409" t="s">
        <v>16</v>
      </c>
      <c r="E169" s="299">
        <v>1</v>
      </c>
      <c r="F169" s="10"/>
      <c r="G169" s="10"/>
      <c r="H169" s="10"/>
    </row>
    <row r="170" s="292" customFormat="1" ht="12" spans="1:8">
      <c r="A170" s="105" t="s">
        <v>169</v>
      </c>
      <c r="B170" s="408" t="s">
        <v>170</v>
      </c>
      <c r="C170" s="25"/>
      <c r="D170" s="406"/>
      <c r="E170" s="299"/>
      <c r="F170" s="10"/>
      <c r="G170" s="10"/>
      <c r="H170" s="10"/>
    </row>
    <row r="171" s="292" customFormat="1" ht="36" spans="1:8">
      <c r="A171" s="105">
        <v>1</v>
      </c>
      <c r="B171" s="408" t="s">
        <v>171</v>
      </c>
      <c r="C171" s="25" t="s">
        <v>172</v>
      </c>
      <c r="D171" s="409" t="s">
        <v>16</v>
      </c>
      <c r="E171" s="299">
        <v>1</v>
      </c>
      <c r="F171" s="10"/>
      <c r="G171" s="10"/>
      <c r="H171" s="10"/>
    </row>
    <row r="172" s="233" customFormat="1" ht="12" spans="1:8">
      <c r="A172" s="209" t="s">
        <v>173</v>
      </c>
      <c r="B172" s="433" t="s">
        <v>174</v>
      </c>
      <c r="C172" s="434"/>
      <c r="D172" s="413"/>
      <c r="E172" s="11"/>
      <c r="F172" s="10"/>
      <c r="G172" s="10"/>
      <c r="H172" s="10"/>
    </row>
    <row r="173" s="233" customFormat="1" ht="24" spans="1:8">
      <c r="A173" s="407">
        <v>1</v>
      </c>
      <c r="B173" s="407" t="s">
        <v>175</v>
      </c>
      <c r="C173" s="368" t="s">
        <v>176</v>
      </c>
      <c r="D173" s="406" t="s">
        <v>177</v>
      </c>
      <c r="E173" s="435">
        <v>100</v>
      </c>
      <c r="F173" s="10"/>
      <c r="G173" s="10"/>
      <c r="H173" s="10"/>
    </row>
    <row r="174" s="292" customFormat="1" ht="18" customHeight="1" spans="1:8">
      <c r="A174" s="105">
        <v>2</v>
      </c>
      <c r="B174" s="408" t="s">
        <v>178</v>
      </c>
      <c r="C174" s="25" t="s">
        <v>179</v>
      </c>
      <c r="D174" s="406" t="s">
        <v>16</v>
      </c>
      <c r="E174" s="299">
        <v>2</v>
      </c>
      <c r="F174" s="10"/>
      <c r="G174" s="10"/>
      <c r="H174" s="10"/>
    </row>
    <row r="175" s="292" customFormat="1" ht="36" spans="1:8">
      <c r="A175" s="105">
        <v>3</v>
      </c>
      <c r="B175" s="407" t="s">
        <v>180</v>
      </c>
      <c r="C175" s="203" t="s">
        <v>181</v>
      </c>
      <c r="D175" s="406" t="s">
        <v>16</v>
      </c>
      <c r="E175" s="299">
        <v>6</v>
      </c>
      <c r="F175" s="292"/>
      <c r="G175" s="10"/>
      <c r="H175" s="10"/>
    </row>
    <row r="176" s="234" customFormat="1" ht="25.5" spans="1:233">
      <c r="A176" s="436" t="s">
        <v>182</v>
      </c>
      <c r="B176" s="437"/>
      <c r="C176" s="438"/>
      <c r="D176" s="223"/>
      <c r="E176" s="223"/>
      <c r="F176" s="250"/>
      <c r="G176" s="250"/>
      <c r="H176" s="223"/>
      <c r="I176" s="269"/>
      <c r="J176" s="233"/>
      <c r="K176" s="270"/>
      <c r="L176" s="270"/>
      <c r="M176" s="270"/>
      <c r="N176" s="270"/>
      <c r="O176" s="270"/>
      <c r="P176" s="270"/>
      <c r="Q176" s="270"/>
      <c r="R176" s="270"/>
      <c r="S176" s="270"/>
      <c r="T176" s="270"/>
      <c r="U176" s="270"/>
      <c r="V176" s="270"/>
      <c r="W176" s="270"/>
      <c r="X176" s="270"/>
      <c r="Y176" s="270"/>
      <c r="Z176" s="270"/>
      <c r="AA176" s="270"/>
      <c r="AB176" s="270"/>
      <c r="AC176" s="270"/>
      <c r="AD176" s="270"/>
      <c r="AE176" s="270"/>
      <c r="AF176" s="270"/>
      <c r="AG176" s="270"/>
      <c r="AH176" s="270"/>
      <c r="AI176" s="270"/>
      <c r="AJ176" s="270"/>
      <c r="AK176" s="270"/>
      <c r="AL176" s="270"/>
      <c r="AM176" s="270"/>
      <c r="AN176" s="270"/>
      <c r="AO176" s="270"/>
      <c r="AP176" s="270"/>
      <c r="AQ176" s="270"/>
      <c r="AR176" s="270"/>
      <c r="AS176" s="270"/>
      <c r="AT176" s="270"/>
      <c r="AU176" s="270"/>
      <c r="AV176" s="270"/>
      <c r="AW176" s="270"/>
      <c r="AX176" s="270"/>
      <c r="AY176" s="270"/>
      <c r="AZ176" s="270"/>
      <c r="BA176" s="270"/>
      <c r="BB176" s="270"/>
      <c r="BC176" s="270"/>
      <c r="BD176" s="270"/>
      <c r="BE176" s="270"/>
      <c r="BF176" s="270"/>
      <c r="BG176" s="270"/>
      <c r="BH176" s="270"/>
      <c r="BI176" s="270"/>
      <c r="BJ176" s="270"/>
      <c r="BK176" s="270"/>
      <c r="BL176" s="270"/>
      <c r="BM176" s="270"/>
      <c r="BN176" s="270"/>
      <c r="BO176" s="270"/>
      <c r="BP176" s="270"/>
      <c r="BQ176" s="270"/>
      <c r="BR176" s="270"/>
      <c r="BS176" s="270"/>
      <c r="BT176" s="270"/>
      <c r="BU176" s="270"/>
      <c r="BV176" s="270"/>
      <c r="BW176" s="270"/>
      <c r="BX176" s="270"/>
      <c r="BY176" s="270"/>
      <c r="BZ176" s="270"/>
      <c r="CA176" s="270"/>
      <c r="CB176" s="270"/>
      <c r="CC176" s="270"/>
      <c r="CD176" s="270"/>
      <c r="CE176" s="270"/>
      <c r="CF176" s="270"/>
      <c r="CG176" s="270"/>
      <c r="CH176" s="270"/>
      <c r="CI176" s="270"/>
      <c r="CJ176" s="270"/>
      <c r="CK176" s="270"/>
      <c r="CL176" s="270"/>
      <c r="CM176" s="270"/>
      <c r="CN176" s="270"/>
      <c r="CO176" s="270"/>
      <c r="CP176" s="270"/>
      <c r="CQ176" s="270"/>
      <c r="CR176" s="270"/>
      <c r="CS176" s="270"/>
      <c r="CT176" s="270"/>
      <c r="CU176" s="270"/>
      <c r="CV176" s="270"/>
      <c r="CW176" s="270"/>
      <c r="CX176" s="270"/>
      <c r="CY176" s="270"/>
      <c r="CZ176" s="270"/>
      <c r="DA176" s="270"/>
      <c r="DB176" s="270"/>
      <c r="DC176" s="270"/>
      <c r="DD176" s="270"/>
      <c r="DE176" s="270"/>
      <c r="DF176" s="270"/>
      <c r="DG176" s="270"/>
      <c r="DH176" s="270"/>
      <c r="DI176" s="270"/>
      <c r="DJ176" s="270"/>
      <c r="DK176" s="270"/>
      <c r="DL176" s="270"/>
      <c r="DM176" s="270"/>
      <c r="DN176" s="270"/>
      <c r="DO176" s="270"/>
      <c r="DP176" s="270"/>
      <c r="DQ176" s="270"/>
      <c r="DR176" s="270"/>
      <c r="DS176" s="270"/>
      <c r="DT176" s="270"/>
      <c r="DU176" s="270"/>
      <c r="DV176" s="270"/>
      <c r="DW176" s="270"/>
      <c r="DX176" s="270"/>
      <c r="DY176" s="270"/>
      <c r="DZ176" s="270"/>
      <c r="EA176" s="270"/>
      <c r="EB176" s="270"/>
      <c r="EC176" s="270"/>
      <c r="ED176" s="270"/>
      <c r="EE176" s="270"/>
      <c r="EF176" s="270"/>
      <c r="EG176" s="270"/>
      <c r="EH176" s="270"/>
      <c r="EI176" s="270"/>
      <c r="EJ176" s="270"/>
      <c r="EK176" s="270"/>
      <c r="EL176" s="270"/>
      <c r="EM176" s="270"/>
      <c r="EN176" s="270"/>
      <c r="EO176" s="270"/>
      <c r="EP176" s="270"/>
      <c r="EQ176" s="270"/>
      <c r="ER176" s="270"/>
      <c r="ES176" s="270"/>
      <c r="ET176" s="270"/>
      <c r="EU176" s="270"/>
      <c r="EV176" s="270"/>
      <c r="EW176" s="270"/>
      <c r="EX176" s="270"/>
      <c r="EY176" s="270"/>
      <c r="EZ176" s="270"/>
      <c r="FA176" s="270"/>
      <c r="FB176" s="270"/>
      <c r="FC176" s="270"/>
      <c r="FD176" s="270"/>
      <c r="FE176" s="270"/>
      <c r="FF176" s="271"/>
      <c r="FG176" s="271"/>
      <c r="FH176" s="271"/>
      <c r="FI176" s="271"/>
      <c r="FJ176" s="271"/>
      <c r="FK176" s="271"/>
      <c r="FL176" s="271"/>
      <c r="FM176" s="271"/>
      <c r="FN176" s="271"/>
      <c r="FO176" s="271"/>
      <c r="FP176" s="271"/>
      <c r="FQ176" s="271"/>
      <c r="FR176" s="271"/>
      <c r="FS176" s="271"/>
      <c r="FT176" s="271"/>
      <c r="FU176" s="271"/>
      <c r="FV176" s="271"/>
      <c r="FW176" s="271"/>
      <c r="FX176" s="271"/>
      <c r="FY176" s="271"/>
      <c r="FZ176" s="271"/>
      <c r="GA176" s="271"/>
      <c r="GB176" s="271"/>
      <c r="GC176" s="271"/>
      <c r="GD176" s="271"/>
      <c r="GE176" s="271"/>
      <c r="GF176" s="271"/>
      <c r="GG176" s="271"/>
      <c r="GH176" s="271"/>
      <c r="GI176" s="271"/>
      <c r="GJ176" s="271"/>
      <c r="GK176" s="271"/>
      <c r="GL176" s="271"/>
      <c r="GM176" s="271"/>
      <c r="GN176" s="271"/>
      <c r="GO176" s="271"/>
      <c r="GP176" s="271"/>
      <c r="GQ176" s="271"/>
      <c r="GR176" s="271"/>
      <c r="GS176" s="271"/>
      <c r="GT176" s="271"/>
      <c r="GU176" s="271"/>
      <c r="GV176" s="271"/>
      <c r="GW176" s="271"/>
      <c r="GX176" s="271"/>
      <c r="GY176" s="271"/>
      <c r="GZ176" s="271"/>
      <c r="HA176" s="271"/>
      <c r="HB176" s="271"/>
      <c r="HC176" s="271"/>
      <c r="HD176" s="271"/>
      <c r="HE176" s="271"/>
      <c r="HF176" s="271"/>
      <c r="HG176" s="271"/>
      <c r="HH176" s="271"/>
      <c r="HI176" s="271"/>
      <c r="HJ176" s="271"/>
      <c r="HK176" s="271"/>
      <c r="HL176" s="271"/>
      <c r="HM176" s="271"/>
      <c r="HN176" s="271"/>
      <c r="HO176" s="271"/>
      <c r="HP176" s="271"/>
      <c r="HQ176" s="271"/>
      <c r="HR176" s="271"/>
      <c r="HS176" s="271"/>
      <c r="HT176" s="271"/>
      <c r="HU176" s="271"/>
      <c r="HV176" s="271"/>
      <c r="HW176" s="271"/>
      <c r="HX176" s="271"/>
      <c r="HY176" s="271"/>
    </row>
    <row r="177" s="116" customFormat="1" spans="1:8">
      <c r="A177" s="436" t="s">
        <v>183</v>
      </c>
      <c r="B177" s="437"/>
      <c r="C177" s="438"/>
      <c r="D177" s="439"/>
      <c r="E177" s="439"/>
      <c r="F177" s="440"/>
      <c r="G177" s="440"/>
      <c r="H177" s="439"/>
    </row>
    <row r="178" s="234" customFormat="1" ht="25.5" spans="1:233">
      <c r="A178" s="223">
        <v>1</v>
      </c>
      <c r="B178" s="223" t="s">
        <v>184</v>
      </c>
      <c r="C178" s="226"/>
      <c r="D178" s="227" t="s">
        <v>185</v>
      </c>
      <c r="E178" s="223">
        <v>1</v>
      </c>
      <c r="F178" s="58"/>
      <c r="G178" s="243"/>
      <c r="H178" s="441"/>
      <c r="I178" s="269"/>
      <c r="J178" s="271"/>
      <c r="K178" s="271"/>
      <c r="L178" s="271"/>
      <c r="M178" s="271"/>
      <c r="N178" s="271"/>
      <c r="O178" s="271"/>
      <c r="P178" s="271"/>
      <c r="Q178" s="271"/>
      <c r="R178" s="271"/>
      <c r="S178" s="271"/>
      <c r="T178" s="271"/>
      <c r="U178" s="271"/>
      <c r="V178" s="271"/>
      <c r="W178" s="271"/>
      <c r="X178" s="271"/>
      <c r="Y178" s="271"/>
      <c r="Z178" s="271"/>
      <c r="AA178" s="271"/>
      <c r="AB178" s="271"/>
      <c r="AC178" s="271"/>
      <c r="AD178" s="271"/>
      <c r="AE178" s="271"/>
      <c r="AF178" s="271"/>
      <c r="AG178" s="271"/>
      <c r="AH178" s="271"/>
      <c r="AI178" s="271"/>
      <c r="AJ178" s="271"/>
      <c r="AK178" s="271"/>
      <c r="AL178" s="271"/>
      <c r="AM178" s="271"/>
      <c r="AN178" s="271"/>
      <c r="AO178" s="271"/>
      <c r="AP178" s="271"/>
      <c r="AQ178" s="271"/>
      <c r="AR178" s="271"/>
      <c r="AS178" s="271"/>
      <c r="AT178" s="271"/>
      <c r="AU178" s="271"/>
      <c r="AV178" s="271"/>
      <c r="AW178" s="271"/>
      <c r="AX178" s="271"/>
      <c r="AY178" s="271"/>
      <c r="AZ178" s="271"/>
      <c r="BA178" s="271"/>
      <c r="BB178" s="271"/>
      <c r="BC178" s="271"/>
      <c r="BD178" s="271"/>
      <c r="BE178" s="271"/>
      <c r="BF178" s="271"/>
      <c r="BG178" s="271"/>
      <c r="BH178" s="271"/>
      <c r="BI178" s="271"/>
      <c r="BJ178" s="271"/>
      <c r="BK178" s="271"/>
      <c r="BL178" s="271"/>
      <c r="BM178" s="271"/>
      <c r="BN178" s="271"/>
      <c r="BO178" s="271"/>
      <c r="BP178" s="271"/>
      <c r="BQ178" s="271"/>
      <c r="BR178" s="271"/>
      <c r="BS178" s="271"/>
      <c r="BT178" s="271"/>
      <c r="BU178" s="271"/>
      <c r="BV178" s="271"/>
      <c r="BW178" s="271"/>
      <c r="BX178" s="271"/>
      <c r="BY178" s="271"/>
      <c r="BZ178" s="271"/>
      <c r="CA178" s="271"/>
      <c r="CB178" s="271"/>
      <c r="CC178" s="271"/>
      <c r="CD178" s="271"/>
      <c r="CE178" s="271"/>
      <c r="CF178" s="271"/>
      <c r="CG178" s="271"/>
      <c r="CH178" s="271"/>
      <c r="CI178" s="271"/>
      <c r="CJ178" s="271"/>
      <c r="CK178" s="271"/>
      <c r="CL178" s="271"/>
      <c r="CM178" s="271"/>
      <c r="CN178" s="271"/>
      <c r="CO178" s="271"/>
      <c r="CP178" s="271"/>
      <c r="CQ178" s="271"/>
      <c r="CR178" s="271"/>
      <c r="CS178" s="271"/>
      <c r="CT178" s="271"/>
      <c r="CU178" s="271"/>
      <c r="CV178" s="271"/>
      <c r="CW178" s="271"/>
      <c r="CX178" s="271"/>
      <c r="CY178" s="271"/>
      <c r="CZ178" s="271"/>
      <c r="DA178" s="271"/>
      <c r="DB178" s="271"/>
      <c r="DC178" s="271"/>
      <c r="DD178" s="271"/>
      <c r="DE178" s="271"/>
      <c r="DF178" s="271"/>
      <c r="DG178" s="271"/>
      <c r="DH178" s="271"/>
      <c r="DI178" s="271"/>
      <c r="DJ178" s="271"/>
      <c r="DK178" s="271"/>
      <c r="DL178" s="271"/>
      <c r="DM178" s="271"/>
      <c r="DN178" s="271"/>
      <c r="DO178" s="271"/>
      <c r="DP178" s="271"/>
      <c r="DQ178" s="271"/>
      <c r="DR178" s="271"/>
      <c r="DS178" s="271"/>
      <c r="DT178" s="271"/>
      <c r="DU178" s="271"/>
      <c r="DV178" s="271"/>
      <c r="DW178" s="271"/>
      <c r="DX178" s="271"/>
      <c r="DY178" s="271"/>
      <c r="DZ178" s="271"/>
      <c r="EA178" s="271"/>
      <c r="EB178" s="271"/>
      <c r="EC178" s="271"/>
      <c r="ED178" s="271"/>
      <c r="EE178" s="271"/>
      <c r="EF178" s="271"/>
      <c r="EG178" s="271"/>
      <c r="EH178" s="271"/>
      <c r="EI178" s="271"/>
      <c r="EJ178" s="271"/>
      <c r="EK178" s="271"/>
      <c r="EL178" s="271"/>
      <c r="EM178" s="271"/>
      <c r="EN178" s="271"/>
      <c r="EO178" s="271"/>
      <c r="EP178" s="271"/>
      <c r="EQ178" s="271"/>
      <c r="ER178" s="271"/>
      <c r="ES178" s="271"/>
      <c r="ET178" s="271"/>
      <c r="EU178" s="271"/>
      <c r="EV178" s="271"/>
      <c r="EW178" s="271"/>
      <c r="EX178" s="271"/>
      <c r="EY178" s="271"/>
      <c r="EZ178" s="271"/>
      <c r="FA178" s="271"/>
      <c r="FB178" s="271"/>
      <c r="FC178" s="271"/>
      <c r="FD178" s="271"/>
      <c r="FE178" s="271"/>
      <c r="FF178" s="271"/>
      <c r="FG178" s="271"/>
      <c r="FH178" s="271"/>
      <c r="FI178" s="271"/>
      <c r="FJ178" s="271"/>
      <c r="FK178" s="271"/>
      <c r="FL178" s="271"/>
      <c r="FM178" s="271"/>
      <c r="FN178" s="271"/>
      <c r="FO178" s="271"/>
      <c r="FP178" s="271"/>
      <c r="FQ178" s="271"/>
      <c r="FR178" s="271"/>
      <c r="FS178" s="271"/>
      <c r="FT178" s="271"/>
      <c r="FU178" s="271"/>
      <c r="FV178" s="271"/>
      <c r="FW178" s="271"/>
      <c r="FX178" s="271"/>
      <c r="FY178" s="271"/>
      <c r="FZ178" s="271"/>
      <c r="GA178" s="271"/>
      <c r="GB178" s="271"/>
      <c r="GC178" s="271"/>
      <c r="GD178" s="271"/>
      <c r="GE178" s="271"/>
      <c r="GF178" s="271"/>
      <c r="GG178" s="271"/>
      <c r="GH178" s="271"/>
      <c r="GI178" s="271"/>
      <c r="GJ178" s="271"/>
      <c r="GK178" s="271"/>
      <c r="GL178" s="271"/>
      <c r="GM178" s="271"/>
      <c r="GN178" s="271"/>
      <c r="GO178" s="271"/>
      <c r="GP178" s="271"/>
      <c r="GQ178" s="271"/>
      <c r="GR178" s="271"/>
      <c r="GS178" s="271"/>
      <c r="GT178" s="271"/>
      <c r="GU178" s="271"/>
      <c r="GV178" s="271"/>
      <c r="GW178" s="271"/>
      <c r="GX178" s="271"/>
      <c r="GY178" s="271"/>
      <c r="GZ178" s="271"/>
      <c r="HA178" s="271"/>
      <c r="HB178" s="271"/>
      <c r="HC178" s="271"/>
      <c r="HD178" s="271"/>
      <c r="HE178" s="271"/>
      <c r="HF178" s="271"/>
      <c r="HG178" s="271"/>
      <c r="HH178" s="271"/>
      <c r="HI178" s="271"/>
      <c r="HJ178" s="271"/>
      <c r="HK178" s="271"/>
      <c r="HL178" s="271"/>
      <c r="HM178" s="271"/>
      <c r="HN178" s="271"/>
      <c r="HO178" s="271"/>
      <c r="HP178" s="271"/>
      <c r="HQ178" s="271"/>
      <c r="HR178" s="271"/>
      <c r="HS178" s="271"/>
      <c r="HT178" s="271"/>
      <c r="HU178" s="271"/>
      <c r="HV178" s="271"/>
      <c r="HW178" s="271"/>
      <c r="HX178" s="271"/>
      <c r="HY178" s="271"/>
    </row>
    <row r="179" s="234" customFormat="1" ht="25.5" spans="1:233">
      <c r="A179" s="223">
        <v>2</v>
      </c>
      <c r="B179" s="223" t="s">
        <v>186</v>
      </c>
      <c r="C179" s="225"/>
      <c r="D179" s="227" t="s">
        <v>185</v>
      </c>
      <c r="E179" s="223">
        <v>1</v>
      </c>
      <c r="F179" s="58"/>
      <c r="G179" s="243"/>
      <c r="H179" s="441"/>
      <c r="I179" s="269"/>
      <c r="J179" s="271"/>
      <c r="K179" s="271"/>
      <c r="L179" s="271"/>
      <c r="M179" s="271"/>
      <c r="N179" s="271"/>
      <c r="O179" s="271"/>
      <c r="P179" s="271"/>
      <c r="Q179" s="271"/>
      <c r="R179" s="271"/>
      <c r="S179" s="271"/>
      <c r="T179" s="271"/>
      <c r="U179" s="271"/>
      <c r="V179" s="271"/>
      <c r="W179" s="271"/>
      <c r="X179" s="271"/>
      <c r="Y179" s="271"/>
      <c r="Z179" s="271"/>
      <c r="AA179" s="271"/>
      <c r="AB179" s="271"/>
      <c r="AC179" s="271"/>
      <c r="AD179" s="271"/>
      <c r="AE179" s="271"/>
      <c r="AF179" s="271"/>
      <c r="AG179" s="271"/>
      <c r="AH179" s="271"/>
      <c r="AI179" s="271"/>
      <c r="AJ179" s="271"/>
      <c r="AK179" s="271"/>
      <c r="AL179" s="271"/>
      <c r="AM179" s="271"/>
      <c r="AN179" s="271"/>
      <c r="AO179" s="271"/>
      <c r="AP179" s="271"/>
      <c r="AQ179" s="271"/>
      <c r="AR179" s="271"/>
      <c r="AS179" s="271"/>
      <c r="AT179" s="271"/>
      <c r="AU179" s="271"/>
      <c r="AV179" s="271"/>
      <c r="AW179" s="271"/>
      <c r="AX179" s="271"/>
      <c r="AY179" s="271"/>
      <c r="AZ179" s="271"/>
      <c r="BA179" s="271"/>
      <c r="BB179" s="271"/>
      <c r="BC179" s="271"/>
      <c r="BD179" s="271"/>
      <c r="BE179" s="271"/>
      <c r="BF179" s="271"/>
      <c r="BG179" s="271"/>
      <c r="BH179" s="271"/>
      <c r="BI179" s="271"/>
      <c r="BJ179" s="271"/>
      <c r="BK179" s="271"/>
      <c r="BL179" s="271"/>
      <c r="BM179" s="271"/>
      <c r="BN179" s="271"/>
      <c r="BO179" s="271"/>
      <c r="BP179" s="271"/>
      <c r="BQ179" s="271"/>
      <c r="BR179" s="271"/>
      <c r="BS179" s="271"/>
      <c r="BT179" s="271"/>
      <c r="BU179" s="271"/>
      <c r="BV179" s="271"/>
      <c r="BW179" s="271"/>
      <c r="BX179" s="271"/>
      <c r="BY179" s="271"/>
      <c r="BZ179" s="271"/>
      <c r="CA179" s="271"/>
      <c r="CB179" s="271"/>
      <c r="CC179" s="271"/>
      <c r="CD179" s="271"/>
      <c r="CE179" s="271"/>
      <c r="CF179" s="271"/>
      <c r="CG179" s="271"/>
      <c r="CH179" s="271"/>
      <c r="CI179" s="271"/>
      <c r="CJ179" s="271"/>
      <c r="CK179" s="271"/>
      <c r="CL179" s="271"/>
      <c r="CM179" s="271"/>
      <c r="CN179" s="271"/>
      <c r="CO179" s="271"/>
      <c r="CP179" s="271"/>
      <c r="CQ179" s="271"/>
      <c r="CR179" s="271"/>
      <c r="CS179" s="271"/>
      <c r="CT179" s="271"/>
      <c r="CU179" s="271"/>
      <c r="CV179" s="271"/>
      <c r="CW179" s="271"/>
      <c r="CX179" s="271"/>
      <c r="CY179" s="271"/>
      <c r="CZ179" s="271"/>
      <c r="DA179" s="271"/>
      <c r="DB179" s="271"/>
      <c r="DC179" s="271"/>
      <c r="DD179" s="271"/>
      <c r="DE179" s="271"/>
      <c r="DF179" s="271"/>
      <c r="DG179" s="271"/>
      <c r="DH179" s="271"/>
      <c r="DI179" s="271"/>
      <c r="DJ179" s="271"/>
      <c r="DK179" s="271"/>
      <c r="DL179" s="271"/>
      <c r="DM179" s="271"/>
      <c r="DN179" s="271"/>
      <c r="DO179" s="271"/>
      <c r="DP179" s="271"/>
      <c r="DQ179" s="271"/>
      <c r="DR179" s="271"/>
      <c r="DS179" s="271"/>
      <c r="DT179" s="271"/>
      <c r="DU179" s="271"/>
      <c r="DV179" s="271"/>
      <c r="DW179" s="271"/>
      <c r="DX179" s="271"/>
      <c r="DY179" s="271"/>
      <c r="DZ179" s="271"/>
      <c r="EA179" s="271"/>
      <c r="EB179" s="271"/>
      <c r="EC179" s="271"/>
      <c r="ED179" s="271"/>
      <c r="EE179" s="271"/>
      <c r="EF179" s="271"/>
      <c r="EG179" s="271"/>
      <c r="EH179" s="271"/>
      <c r="EI179" s="271"/>
      <c r="EJ179" s="271"/>
      <c r="EK179" s="271"/>
      <c r="EL179" s="271"/>
      <c r="EM179" s="271"/>
      <c r="EN179" s="271"/>
      <c r="EO179" s="271"/>
      <c r="EP179" s="271"/>
      <c r="EQ179" s="271"/>
      <c r="ER179" s="271"/>
      <c r="ES179" s="271"/>
      <c r="ET179" s="271"/>
      <c r="EU179" s="271"/>
      <c r="EV179" s="271"/>
      <c r="EW179" s="271"/>
      <c r="EX179" s="271"/>
      <c r="EY179" s="271"/>
      <c r="EZ179" s="271"/>
      <c r="FA179" s="271"/>
      <c r="FB179" s="271"/>
      <c r="FC179" s="271"/>
      <c r="FD179" s="271"/>
      <c r="FE179" s="271"/>
      <c r="FF179" s="271"/>
      <c r="FG179" s="271"/>
      <c r="FH179" s="271"/>
      <c r="FI179" s="271"/>
      <c r="FJ179" s="271"/>
      <c r="FK179" s="271"/>
      <c r="FL179" s="271"/>
      <c r="FM179" s="271"/>
      <c r="FN179" s="271"/>
      <c r="FO179" s="271"/>
      <c r="FP179" s="271"/>
      <c r="FQ179" s="271"/>
      <c r="FR179" s="271"/>
      <c r="FS179" s="271"/>
      <c r="FT179" s="271"/>
      <c r="FU179" s="271"/>
      <c r="FV179" s="271"/>
      <c r="FW179" s="271"/>
      <c r="FX179" s="271"/>
      <c r="FY179" s="271"/>
      <c r="FZ179" s="271"/>
      <c r="GA179" s="271"/>
      <c r="GB179" s="271"/>
      <c r="GC179" s="271"/>
      <c r="GD179" s="271"/>
      <c r="GE179" s="271"/>
      <c r="GF179" s="271"/>
      <c r="GG179" s="271"/>
      <c r="GH179" s="271"/>
      <c r="GI179" s="271"/>
      <c r="GJ179" s="271"/>
      <c r="GK179" s="271"/>
      <c r="GL179" s="271"/>
      <c r="GM179" s="271"/>
      <c r="GN179" s="271"/>
      <c r="GO179" s="271"/>
      <c r="GP179" s="271"/>
      <c r="GQ179" s="271"/>
      <c r="GR179" s="271"/>
      <c r="GS179" s="271"/>
      <c r="GT179" s="271"/>
      <c r="GU179" s="271"/>
      <c r="GV179" s="271"/>
      <c r="GW179" s="271"/>
      <c r="GX179" s="271"/>
      <c r="GY179" s="271"/>
      <c r="GZ179" s="271"/>
      <c r="HA179" s="271"/>
      <c r="HB179" s="271"/>
      <c r="HC179" s="271"/>
      <c r="HD179" s="271"/>
      <c r="HE179" s="271"/>
      <c r="HF179" s="271"/>
      <c r="HG179" s="271"/>
      <c r="HH179" s="271"/>
      <c r="HI179" s="271"/>
      <c r="HJ179" s="271"/>
      <c r="HK179" s="271"/>
      <c r="HL179" s="271"/>
      <c r="HM179" s="271"/>
      <c r="HN179" s="271"/>
      <c r="HO179" s="271"/>
      <c r="HP179" s="271"/>
      <c r="HQ179" s="271"/>
      <c r="HR179" s="271"/>
      <c r="HS179" s="271"/>
      <c r="HT179" s="271"/>
      <c r="HU179" s="271"/>
      <c r="HV179" s="271"/>
      <c r="HW179" s="271"/>
      <c r="HX179" s="271"/>
      <c r="HY179" s="271"/>
    </row>
    <row r="180" s="234" customFormat="1" ht="25.5" spans="1:233">
      <c r="A180" s="223">
        <v>3</v>
      </c>
      <c r="B180" s="442" t="s">
        <v>187</v>
      </c>
      <c r="C180" s="225"/>
      <c r="D180" s="227" t="s">
        <v>185</v>
      </c>
      <c r="E180" s="223">
        <v>1</v>
      </c>
      <c r="F180" s="58"/>
      <c r="G180" s="243"/>
      <c r="H180" s="441"/>
      <c r="I180" s="269"/>
      <c r="J180" s="271"/>
      <c r="K180" s="271"/>
      <c r="L180" s="271"/>
      <c r="M180" s="271"/>
      <c r="N180" s="271"/>
      <c r="O180" s="271"/>
      <c r="P180" s="271"/>
      <c r="Q180" s="271"/>
      <c r="R180" s="271"/>
      <c r="S180" s="271"/>
      <c r="T180" s="271"/>
      <c r="U180" s="271"/>
      <c r="V180" s="271"/>
      <c r="W180" s="271"/>
      <c r="X180" s="271"/>
      <c r="Y180" s="271"/>
      <c r="Z180" s="271"/>
      <c r="AA180" s="271"/>
      <c r="AB180" s="271"/>
      <c r="AC180" s="271"/>
      <c r="AD180" s="271"/>
      <c r="AE180" s="271"/>
      <c r="AF180" s="271"/>
      <c r="AG180" s="271"/>
      <c r="AH180" s="271"/>
      <c r="AI180" s="271"/>
      <c r="AJ180" s="271"/>
      <c r="AK180" s="271"/>
      <c r="AL180" s="271"/>
      <c r="AM180" s="271"/>
      <c r="AN180" s="271"/>
      <c r="AO180" s="271"/>
      <c r="AP180" s="271"/>
      <c r="AQ180" s="271"/>
      <c r="AR180" s="271"/>
      <c r="AS180" s="271"/>
      <c r="AT180" s="271"/>
      <c r="AU180" s="271"/>
      <c r="AV180" s="271"/>
      <c r="AW180" s="271"/>
      <c r="AX180" s="271"/>
      <c r="AY180" s="271"/>
      <c r="AZ180" s="271"/>
      <c r="BA180" s="271"/>
      <c r="BB180" s="271"/>
      <c r="BC180" s="271"/>
      <c r="BD180" s="271"/>
      <c r="BE180" s="271"/>
      <c r="BF180" s="271"/>
      <c r="BG180" s="271"/>
      <c r="BH180" s="271"/>
      <c r="BI180" s="271"/>
      <c r="BJ180" s="271"/>
      <c r="BK180" s="271"/>
      <c r="BL180" s="271"/>
      <c r="BM180" s="271"/>
      <c r="BN180" s="271"/>
      <c r="BO180" s="271"/>
      <c r="BP180" s="271"/>
      <c r="BQ180" s="271"/>
      <c r="BR180" s="271"/>
      <c r="BS180" s="271"/>
      <c r="BT180" s="271"/>
      <c r="BU180" s="271"/>
      <c r="BV180" s="271"/>
      <c r="BW180" s="271"/>
      <c r="BX180" s="271"/>
      <c r="BY180" s="271"/>
      <c r="BZ180" s="271"/>
      <c r="CA180" s="271"/>
      <c r="CB180" s="271"/>
      <c r="CC180" s="271"/>
      <c r="CD180" s="271"/>
      <c r="CE180" s="271"/>
      <c r="CF180" s="271"/>
      <c r="CG180" s="271"/>
      <c r="CH180" s="271"/>
      <c r="CI180" s="271"/>
      <c r="CJ180" s="271"/>
      <c r="CK180" s="271"/>
      <c r="CL180" s="271"/>
      <c r="CM180" s="271"/>
      <c r="CN180" s="271"/>
      <c r="CO180" s="271"/>
      <c r="CP180" s="271"/>
      <c r="CQ180" s="271"/>
      <c r="CR180" s="271"/>
      <c r="CS180" s="271"/>
      <c r="CT180" s="271"/>
      <c r="CU180" s="271"/>
      <c r="CV180" s="271"/>
      <c r="CW180" s="271"/>
      <c r="CX180" s="271"/>
      <c r="CY180" s="271"/>
      <c r="CZ180" s="271"/>
      <c r="DA180" s="271"/>
      <c r="DB180" s="271"/>
      <c r="DC180" s="271"/>
      <c r="DD180" s="271"/>
      <c r="DE180" s="271"/>
      <c r="DF180" s="271"/>
      <c r="DG180" s="271"/>
      <c r="DH180" s="271"/>
      <c r="DI180" s="271"/>
      <c r="DJ180" s="271"/>
      <c r="DK180" s="271"/>
      <c r="DL180" s="271"/>
      <c r="DM180" s="271"/>
      <c r="DN180" s="271"/>
      <c r="DO180" s="271"/>
      <c r="DP180" s="271"/>
      <c r="DQ180" s="271"/>
      <c r="DR180" s="271"/>
      <c r="DS180" s="271"/>
      <c r="DT180" s="271"/>
      <c r="DU180" s="271"/>
      <c r="DV180" s="271"/>
      <c r="DW180" s="271"/>
      <c r="DX180" s="271"/>
      <c r="DY180" s="271"/>
      <c r="DZ180" s="271"/>
      <c r="EA180" s="271"/>
      <c r="EB180" s="271"/>
      <c r="EC180" s="271"/>
      <c r="ED180" s="271"/>
      <c r="EE180" s="271"/>
      <c r="EF180" s="271"/>
      <c r="EG180" s="271"/>
      <c r="EH180" s="271"/>
      <c r="EI180" s="271"/>
      <c r="EJ180" s="271"/>
      <c r="EK180" s="271"/>
      <c r="EL180" s="271"/>
      <c r="EM180" s="271"/>
      <c r="EN180" s="271"/>
      <c r="EO180" s="271"/>
      <c r="EP180" s="271"/>
      <c r="EQ180" s="271"/>
      <c r="ER180" s="271"/>
      <c r="ES180" s="271"/>
      <c r="ET180" s="271"/>
      <c r="EU180" s="271"/>
      <c r="EV180" s="271"/>
      <c r="EW180" s="271"/>
      <c r="EX180" s="271"/>
      <c r="EY180" s="271"/>
      <c r="EZ180" s="271"/>
      <c r="FA180" s="271"/>
      <c r="FB180" s="271"/>
      <c r="FC180" s="271"/>
      <c r="FD180" s="271"/>
      <c r="FE180" s="271"/>
      <c r="FF180" s="271"/>
      <c r="FG180" s="271"/>
      <c r="FH180" s="271"/>
      <c r="FI180" s="271"/>
      <c r="FJ180" s="271"/>
      <c r="FK180" s="271"/>
      <c r="FL180" s="271"/>
      <c r="FM180" s="271"/>
      <c r="FN180" s="271"/>
      <c r="FO180" s="271"/>
      <c r="FP180" s="271"/>
      <c r="FQ180" s="271"/>
      <c r="FR180" s="271"/>
      <c r="FS180" s="271"/>
      <c r="FT180" s="271"/>
      <c r="FU180" s="271"/>
      <c r="FV180" s="271"/>
      <c r="FW180" s="271"/>
      <c r="FX180" s="271"/>
      <c r="FY180" s="271"/>
      <c r="FZ180" s="271"/>
      <c r="GA180" s="271"/>
      <c r="GB180" s="271"/>
      <c r="GC180" s="271"/>
      <c r="GD180" s="271"/>
      <c r="GE180" s="271"/>
      <c r="GF180" s="271"/>
      <c r="GG180" s="271"/>
      <c r="GH180" s="271"/>
      <c r="GI180" s="271"/>
      <c r="GJ180" s="271"/>
      <c r="GK180" s="271"/>
      <c r="GL180" s="271"/>
      <c r="GM180" s="271"/>
      <c r="GN180" s="271"/>
      <c r="GO180" s="271"/>
      <c r="GP180" s="271"/>
      <c r="GQ180" s="271"/>
      <c r="GR180" s="271"/>
      <c r="GS180" s="271"/>
      <c r="GT180" s="271"/>
      <c r="GU180" s="271"/>
      <c r="GV180" s="271"/>
      <c r="GW180" s="271"/>
      <c r="GX180" s="271"/>
      <c r="GY180" s="271"/>
      <c r="GZ180" s="271"/>
      <c r="HA180" s="271"/>
      <c r="HB180" s="271"/>
      <c r="HC180" s="271"/>
      <c r="HD180" s="271"/>
      <c r="HE180" s="271"/>
      <c r="HF180" s="271"/>
      <c r="HG180" s="271"/>
      <c r="HH180" s="271"/>
      <c r="HI180" s="271"/>
      <c r="HJ180" s="271"/>
      <c r="HK180" s="271"/>
      <c r="HL180" s="271"/>
      <c r="HM180" s="271"/>
      <c r="HN180" s="271"/>
      <c r="HO180" s="271"/>
      <c r="HP180" s="271"/>
      <c r="HQ180" s="271"/>
      <c r="HR180" s="271"/>
      <c r="HS180" s="271"/>
      <c r="HT180" s="271"/>
      <c r="HU180" s="271"/>
      <c r="HV180" s="271"/>
      <c r="HW180" s="271"/>
      <c r="HX180" s="271"/>
      <c r="HY180" s="271"/>
    </row>
    <row r="181" s="234" customFormat="1" ht="25.5" spans="1:233">
      <c r="A181" s="223">
        <v>4</v>
      </c>
      <c r="B181" s="443" t="s">
        <v>188</v>
      </c>
      <c r="C181" s="225"/>
      <c r="D181" s="227" t="s">
        <v>185</v>
      </c>
      <c r="E181" s="223">
        <v>1</v>
      </c>
      <c r="F181" s="58"/>
      <c r="G181" s="243"/>
      <c r="H181" s="441"/>
      <c r="I181" s="269"/>
      <c r="J181" s="271"/>
      <c r="K181" s="271"/>
      <c r="L181" s="271"/>
      <c r="M181" s="271"/>
      <c r="N181" s="271"/>
      <c r="O181" s="271"/>
      <c r="P181" s="271"/>
      <c r="Q181" s="271"/>
      <c r="R181" s="271"/>
      <c r="S181" s="271"/>
      <c r="T181" s="271"/>
      <c r="U181" s="271"/>
      <c r="V181" s="271"/>
      <c r="W181" s="271"/>
      <c r="X181" s="271"/>
      <c r="Y181" s="271"/>
      <c r="Z181" s="271"/>
      <c r="AA181" s="271"/>
      <c r="AB181" s="271"/>
      <c r="AC181" s="271"/>
      <c r="AD181" s="271"/>
      <c r="AE181" s="271"/>
      <c r="AF181" s="271"/>
      <c r="AG181" s="271"/>
      <c r="AH181" s="271"/>
      <c r="AI181" s="271"/>
      <c r="AJ181" s="271"/>
      <c r="AK181" s="271"/>
      <c r="AL181" s="271"/>
      <c r="AM181" s="271"/>
      <c r="AN181" s="271"/>
      <c r="AO181" s="271"/>
      <c r="AP181" s="271"/>
      <c r="AQ181" s="271"/>
      <c r="AR181" s="271"/>
      <c r="AS181" s="271"/>
      <c r="AT181" s="271"/>
      <c r="AU181" s="271"/>
      <c r="AV181" s="271"/>
      <c r="AW181" s="271"/>
      <c r="AX181" s="271"/>
      <c r="AY181" s="271"/>
      <c r="AZ181" s="271"/>
      <c r="BA181" s="271"/>
      <c r="BB181" s="271"/>
      <c r="BC181" s="271"/>
      <c r="BD181" s="271"/>
      <c r="BE181" s="271"/>
      <c r="BF181" s="271"/>
      <c r="BG181" s="271"/>
      <c r="BH181" s="271"/>
      <c r="BI181" s="271"/>
      <c r="BJ181" s="271"/>
      <c r="BK181" s="271"/>
      <c r="BL181" s="271"/>
      <c r="BM181" s="271"/>
      <c r="BN181" s="271"/>
      <c r="BO181" s="271"/>
      <c r="BP181" s="271"/>
      <c r="BQ181" s="271"/>
      <c r="BR181" s="271"/>
      <c r="BS181" s="271"/>
      <c r="BT181" s="271"/>
      <c r="BU181" s="271"/>
      <c r="BV181" s="271"/>
      <c r="BW181" s="271"/>
      <c r="BX181" s="271"/>
      <c r="BY181" s="271"/>
      <c r="BZ181" s="271"/>
      <c r="CA181" s="271"/>
      <c r="CB181" s="271"/>
      <c r="CC181" s="271"/>
      <c r="CD181" s="271"/>
      <c r="CE181" s="271"/>
      <c r="CF181" s="271"/>
      <c r="CG181" s="271"/>
      <c r="CH181" s="271"/>
      <c r="CI181" s="271"/>
      <c r="CJ181" s="271"/>
      <c r="CK181" s="271"/>
      <c r="CL181" s="271"/>
      <c r="CM181" s="271"/>
      <c r="CN181" s="271"/>
      <c r="CO181" s="271"/>
      <c r="CP181" s="271"/>
      <c r="CQ181" s="271"/>
      <c r="CR181" s="271"/>
      <c r="CS181" s="271"/>
      <c r="CT181" s="271"/>
      <c r="CU181" s="271"/>
      <c r="CV181" s="271"/>
      <c r="CW181" s="271"/>
      <c r="CX181" s="271"/>
      <c r="CY181" s="271"/>
      <c r="CZ181" s="271"/>
      <c r="DA181" s="271"/>
      <c r="DB181" s="271"/>
      <c r="DC181" s="271"/>
      <c r="DD181" s="271"/>
      <c r="DE181" s="271"/>
      <c r="DF181" s="271"/>
      <c r="DG181" s="271"/>
      <c r="DH181" s="271"/>
      <c r="DI181" s="271"/>
      <c r="DJ181" s="271"/>
      <c r="DK181" s="271"/>
      <c r="DL181" s="271"/>
      <c r="DM181" s="271"/>
      <c r="DN181" s="271"/>
      <c r="DO181" s="271"/>
      <c r="DP181" s="271"/>
      <c r="DQ181" s="271"/>
      <c r="DR181" s="271"/>
      <c r="DS181" s="271"/>
      <c r="DT181" s="271"/>
      <c r="DU181" s="271"/>
      <c r="DV181" s="271"/>
      <c r="DW181" s="271"/>
      <c r="DX181" s="271"/>
      <c r="DY181" s="271"/>
      <c r="DZ181" s="271"/>
      <c r="EA181" s="271"/>
      <c r="EB181" s="271"/>
      <c r="EC181" s="271"/>
      <c r="ED181" s="271"/>
      <c r="EE181" s="271"/>
      <c r="EF181" s="271"/>
      <c r="EG181" s="271"/>
      <c r="EH181" s="271"/>
      <c r="EI181" s="271"/>
      <c r="EJ181" s="271"/>
      <c r="EK181" s="271"/>
      <c r="EL181" s="271"/>
      <c r="EM181" s="271"/>
      <c r="EN181" s="271"/>
      <c r="EO181" s="271"/>
      <c r="EP181" s="271"/>
      <c r="EQ181" s="271"/>
      <c r="ER181" s="271"/>
      <c r="ES181" s="271"/>
      <c r="ET181" s="271"/>
      <c r="EU181" s="271"/>
      <c r="EV181" s="271"/>
      <c r="EW181" s="271"/>
      <c r="EX181" s="271"/>
      <c r="EY181" s="271"/>
      <c r="EZ181" s="271"/>
      <c r="FA181" s="271"/>
      <c r="FB181" s="271"/>
      <c r="FC181" s="271"/>
      <c r="FD181" s="271"/>
      <c r="FE181" s="271"/>
      <c r="FF181" s="271"/>
      <c r="FG181" s="271"/>
      <c r="FH181" s="271"/>
      <c r="FI181" s="271"/>
      <c r="FJ181" s="271"/>
      <c r="FK181" s="271"/>
      <c r="FL181" s="271"/>
      <c r="FM181" s="271"/>
      <c r="FN181" s="271"/>
      <c r="FO181" s="271"/>
      <c r="FP181" s="271"/>
      <c r="FQ181" s="271"/>
      <c r="FR181" s="271"/>
      <c r="FS181" s="271"/>
      <c r="FT181" s="271"/>
      <c r="FU181" s="271"/>
      <c r="FV181" s="271"/>
      <c r="FW181" s="271"/>
      <c r="FX181" s="271"/>
      <c r="FY181" s="271"/>
      <c r="FZ181" s="271"/>
      <c r="GA181" s="271"/>
      <c r="GB181" s="271"/>
      <c r="GC181" s="271"/>
      <c r="GD181" s="271"/>
      <c r="GE181" s="271"/>
      <c r="GF181" s="271"/>
      <c r="GG181" s="271"/>
      <c r="GH181" s="271"/>
      <c r="GI181" s="271"/>
      <c r="GJ181" s="271"/>
      <c r="GK181" s="271"/>
      <c r="GL181" s="271"/>
      <c r="GM181" s="271"/>
      <c r="GN181" s="271"/>
      <c r="GO181" s="271"/>
      <c r="GP181" s="271"/>
      <c r="GQ181" s="271"/>
      <c r="GR181" s="271"/>
      <c r="GS181" s="271"/>
      <c r="GT181" s="271"/>
      <c r="GU181" s="271"/>
      <c r="GV181" s="271"/>
      <c r="GW181" s="271"/>
      <c r="GX181" s="271"/>
      <c r="GY181" s="271"/>
      <c r="GZ181" s="271"/>
      <c r="HA181" s="271"/>
      <c r="HB181" s="271"/>
      <c r="HC181" s="271"/>
      <c r="HD181" s="271"/>
      <c r="HE181" s="271"/>
      <c r="HF181" s="271"/>
      <c r="HG181" s="271"/>
      <c r="HH181" s="271"/>
      <c r="HI181" s="271"/>
      <c r="HJ181" s="271"/>
      <c r="HK181" s="271"/>
      <c r="HL181" s="271"/>
      <c r="HM181" s="271"/>
      <c r="HN181" s="271"/>
      <c r="HO181" s="271"/>
      <c r="HP181" s="271"/>
      <c r="HQ181" s="271"/>
      <c r="HR181" s="271"/>
      <c r="HS181" s="271"/>
      <c r="HT181" s="271"/>
      <c r="HU181" s="271"/>
      <c r="HV181" s="271"/>
      <c r="HW181" s="271"/>
      <c r="HX181" s="271"/>
      <c r="HY181" s="271"/>
    </row>
    <row r="182" s="234" customFormat="1" ht="25.5" spans="1:233">
      <c r="A182" s="436" t="s">
        <v>189</v>
      </c>
      <c r="B182" s="437"/>
      <c r="C182" s="438"/>
      <c r="D182" s="227"/>
      <c r="E182" s="150"/>
      <c r="F182" s="444"/>
      <c r="G182" s="58"/>
      <c r="H182" s="441"/>
      <c r="I182" s="272"/>
      <c r="J182" s="273"/>
      <c r="K182" s="273"/>
      <c r="L182" s="273"/>
      <c r="M182" s="273"/>
      <c r="N182" s="273"/>
      <c r="O182" s="273"/>
      <c r="P182" s="273"/>
      <c r="Q182" s="273"/>
      <c r="R182" s="273"/>
      <c r="S182" s="273"/>
      <c r="T182" s="273"/>
      <c r="U182" s="273"/>
      <c r="V182" s="273"/>
      <c r="W182" s="273"/>
      <c r="X182" s="273"/>
      <c r="Y182" s="273"/>
      <c r="Z182" s="273"/>
      <c r="AA182" s="273"/>
      <c r="AB182" s="273"/>
      <c r="AC182" s="273"/>
      <c r="AD182" s="273"/>
      <c r="AE182" s="273"/>
      <c r="AF182" s="273"/>
      <c r="AG182" s="273"/>
      <c r="AH182" s="273"/>
      <c r="AI182" s="273"/>
      <c r="AJ182" s="273"/>
      <c r="AK182" s="273"/>
      <c r="AL182" s="273"/>
      <c r="AM182" s="273"/>
      <c r="AN182" s="273"/>
      <c r="AO182" s="273"/>
      <c r="AP182" s="273"/>
      <c r="AQ182" s="273"/>
      <c r="AR182" s="273"/>
      <c r="AS182" s="273"/>
      <c r="AT182" s="273"/>
      <c r="AU182" s="273"/>
      <c r="AV182" s="273"/>
      <c r="AW182" s="273"/>
      <c r="AX182" s="273"/>
      <c r="AY182" s="273"/>
      <c r="AZ182" s="273"/>
      <c r="BA182" s="273"/>
      <c r="BB182" s="273"/>
      <c r="BC182" s="273"/>
      <c r="BD182" s="273"/>
      <c r="BE182" s="273"/>
      <c r="BF182" s="273"/>
      <c r="BG182" s="273"/>
      <c r="BH182" s="273"/>
      <c r="BI182" s="273"/>
      <c r="BJ182" s="273"/>
      <c r="BK182" s="273"/>
      <c r="BL182" s="273"/>
      <c r="BM182" s="273"/>
      <c r="BN182" s="273"/>
      <c r="BO182" s="273"/>
      <c r="BP182" s="273"/>
      <c r="BQ182" s="273"/>
      <c r="BR182" s="273"/>
      <c r="BS182" s="273"/>
      <c r="BT182" s="273"/>
      <c r="BU182" s="273"/>
      <c r="BV182" s="273"/>
      <c r="BW182" s="273"/>
      <c r="BX182" s="273"/>
      <c r="BY182" s="273"/>
      <c r="BZ182" s="273"/>
      <c r="CA182" s="273"/>
      <c r="CB182" s="273"/>
      <c r="CC182" s="273"/>
      <c r="CD182" s="273"/>
      <c r="CE182" s="273"/>
      <c r="CF182" s="273"/>
      <c r="CG182" s="273"/>
      <c r="CH182" s="273"/>
      <c r="CI182" s="273"/>
      <c r="CJ182" s="273"/>
      <c r="CK182" s="273"/>
      <c r="CL182" s="273"/>
      <c r="CM182" s="273"/>
      <c r="CN182" s="273"/>
      <c r="CO182" s="273"/>
      <c r="CP182" s="273"/>
      <c r="CQ182" s="273"/>
      <c r="CR182" s="273"/>
      <c r="CS182" s="273"/>
      <c r="CT182" s="273"/>
      <c r="CU182" s="273"/>
      <c r="CV182" s="273"/>
      <c r="CW182" s="273"/>
      <c r="CX182" s="273"/>
      <c r="CY182" s="273"/>
      <c r="CZ182" s="273"/>
      <c r="DA182" s="273"/>
      <c r="DB182" s="273"/>
      <c r="DC182" s="273"/>
      <c r="DD182" s="273"/>
      <c r="DE182" s="273"/>
      <c r="DF182" s="273"/>
      <c r="DG182" s="273"/>
      <c r="DH182" s="273"/>
      <c r="DI182" s="273"/>
      <c r="DJ182" s="273"/>
      <c r="DK182" s="273"/>
      <c r="DL182" s="273"/>
      <c r="DM182" s="273"/>
      <c r="DN182" s="273"/>
      <c r="DO182" s="273"/>
      <c r="DP182" s="273"/>
      <c r="DQ182" s="273"/>
      <c r="DR182" s="273"/>
      <c r="DS182" s="273"/>
      <c r="DT182" s="273"/>
      <c r="DU182" s="273"/>
      <c r="DV182" s="273"/>
      <c r="DW182" s="273"/>
      <c r="DX182" s="273"/>
      <c r="DY182" s="273"/>
      <c r="DZ182" s="273"/>
      <c r="EA182" s="273"/>
      <c r="EB182" s="273"/>
      <c r="EC182" s="273"/>
      <c r="ED182" s="273"/>
      <c r="EE182" s="273"/>
      <c r="EF182" s="273"/>
      <c r="EG182" s="273"/>
      <c r="EH182" s="273"/>
      <c r="EI182" s="273"/>
      <c r="EJ182" s="273"/>
      <c r="EK182" s="273"/>
      <c r="EL182" s="273"/>
      <c r="EM182" s="273"/>
      <c r="EN182" s="273"/>
      <c r="EO182" s="273"/>
      <c r="EP182" s="273"/>
      <c r="EQ182" s="273"/>
      <c r="ER182" s="273"/>
      <c r="ES182" s="273"/>
      <c r="ET182" s="273"/>
      <c r="EU182" s="273"/>
      <c r="EV182" s="273"/>
      <c r="EW182" s="273"/>
      <c r="EX182" s="273"/>
      <c r="EY182" s="273"/>
      <c r="EZ182" s="273"/>
      <c r="FA182" s="273"/>
      <c r="FB182" s="273"/>
      <c r="FC182" s="273"/>
      <c r="FD182" s="273"/>
      <c r="FE182" s="273"/>
      <c r="FF182" s="273"/>
      <c r="FG182" s="273"/>
      <c r="FH182" s="273"/>
      <c r="FI182" s="273"/>
      <c r="FJ182" s="273"/>
      <c r="FK182" s="273"/>
      <c r="FL182" s="273"/>
      <c r="FM182" s="273"/>
      <c r="FN182" s="273"/>
      <c r="FO182" s="273"/>
      <c r="FP182" s="273"/>
      <c r="FQ182" s="273"/>
      <c r="FR182" s="273"/>
      <c r="FS182" s="273"/>
      <c r="FT182" s="273"/>
      <c r="FU182" s="273"/>
      <c r="FV182" s="273"/>
      <c r="FW182" s="273"/>
      <c r="FX182" s="273"/>
      <c r="FY182" s="273"/>
      <c r="FZ182" s="273"/>
      <c r="GA182" s="273"/>
      <c r="GB182" s="273"/>
      <c r="GC182" s="273"/>
      <c r="GD182" s="273"/>
      <c r="GE182" s="273"/>
      <c r="GF182" s="273"/>
      <c r="GG182" s="273"/>
      <c r="GH182" s="273"/>
      <c r="GI182" s="273"/>
      <c r="GJ182" s="273"/>
      <c r="GK182" s="273"/>
      <c r="GL182" s="273"/>
      <c r="GM182" s="273"/>
      <c r="GN182" s="273"/>
      <c r="GO182" s="273"/>
      <c r="GP182" s="273"/>
      <c r="GQ182" s="273"/>
      <c r="GR182" s="273"/>
      <c r="GS182" s="273"/>
      <c r="GT182" s="273"/>
      <c r="GU182" s="273"/>
      <c r="GV182" s="273"/>
      <c r="GW182" s="273"/>
      <c r="GX182" s="273"/>
      <c r="GY182" s="273"/>
      <c r="GZ182" s="273"/>
      <c r="HA182" s="273"/>
      <c r="HB182" s="273"/>
      <c r="HC182" s="273"/>
      <c r="HD182" s="273"/>
      <c r="HE182" s="273"/>
      <c r="HF182" s="273"/>
      <c r="HG182" s="273"/>
      <c r="HH182" s="273"/>
      <c r="HI182" s="273"/>
      <c r="HJ182" s="273"/>
      <c r="HK182" s="273"/>
      <c r="HL182" s="273"/>
      <c r="HM182" s="273"/>
      <c r="HN182" s="273"/>
      <c r="HO182" s="273"/>
      <c r="HP182" s="273"/>
      <c r="HQ182" s="273"/>
      <c r="HR182" s="273"/>
      <c r="HS182" s="273"/>
      <c r="HT182" s="273"/>
      <c r="HU182" s="273"/>
      <c r="HV182" s="273"/>
      <c r="HW182" s="273"/>
      <c r="HX182" s="273"/>
      <c r="HY182" s="273"/>
    </row>
    <row r="183" s="234" customFormat="1" ht="25.5" spans="1:233">
      <c r="A183" s="436" t="s">
        <v>190</v>
      </c>
      <c r="B183" s="437"/>
      <c r="C183" s="438"/>
      <c r="D183" s="445"/>
      <c r="E183" s="150"/>
      <c r="F183" s="444"/>
      <c r="G183" s="58"/>
      <c r="H183" s="441"/>
      <c r="I183" s="272"/>
      <c r="J183" s="273"/>
      <c r="K183" s="273"/>
      <c r="L183" s="273"/>
      <c r="M183" s="273"/>
      <c r="N183" s="273"/>
      <c r="O183" s="273"/>
      <c r="P183" s="273"/>
      <c r="Q183" s="273"/>
      <c r="R183" s="273"/>
      <c r="S183" s="273"/>
      <c r="T183" s="273"/>
      <c r="U183" s="273"/>
      <c r="V183" s="273"/>
      <c r="W183" s="273"/>
      <c r="X183" s="273"/>
      <c r="Y183" s="273"/>
      <c r="Z183" s="273"/>
      <c r="AA183" s="273"/>
      <c r="AB183" s="273"/>
      <c r="AC183" s="273"/>
      <c r="AD183" s="273"/>
      <c r="AE183" s="273"/>
      <c r="AF183" s="273"/>
      <c r="AG183" s="273"/>
      <c r="AH183" s="273"/>
      <c r="AI183" s="273"/>
      <c r="AJ183" s="273"/>
      <c r="AK183" s="273"/>
      <c r="AL183" s="273"/>
      <c r="AM183" s="273"/>
      <c r="AN183" s="273"/>
      <c r="AO183" s="273"/>
      <c r="AP183" s="273"/>
      <c r="AQ183" s="273"/>
      <c r="AR183" s="273"/>
      <c r="AS183" s="273"/>
      <c r="AT183" s="273"/>
      <c r="AU183" s="273"/>
      <c r="AV183" s="273"/>
      <c r="AW183" s="273"/>
      <c r="AX183" s="273"/>
      <c r="AY183" s="273"/>
      <c r="AZ183" s="273"/>
      <c r="BA183" s="273"/>
      <c r="BB183" s="273"/>
      <c r="BC183" s="273"/>
      <c r="BD183" s="273"/>
      <c r="BE183" s="273"/>
      <c r="BF183" s="273"/>
      <c r="BG183" s="273"/>
      <c r="BH183" s="273"/>
      <c r="BI183" s="273"/>
      <c r="BJ183" s="273"/>
      <c r="BK183" s="273"/>
      <c r="BL183" s="273"/>
      <c r="BM183" s="273"/>
      <c r="BN183" s="273"/>
      <c r="BO183" s="273"/>
      <c r="BP183" s="273"/>
      <c r="BQ183" s="273"/>
      <c r="BR183" s="273"/>
      <c r="BS183" s="273"/>
      <c r="BT183" s="273"/>
      <c r="BU183" s="273"/>
      <c r="BV183" s="273"/>
      <c r="BW183" s="273"/>
      <c r="BX183" s="273"/>
      <c r="BY183" s="273"/>
      <c r="BZ183" s="273"/>
      <c r="CA183" s="273"/>
      <c r="CB183" s="273"/>
      <c r="CC183" s="273"/>
      <c r="CD183" s="273"/>
      <c r="CE183" s="273"/>
      <c r="CF183" s="273"/>
      <c r="CG183" s="273"/>
      <c r="CH183" s="273"/>
      <c r="CI183" s="273"/>
      <c r="CJ183" s="273"/>
      <c r="CK183" s="273"/>
      <c r="CL183" s="273"/>
      <c r="CM183" s="273"/>
      <c r="CN183" s="273"/>
      <c r="CO183" s="273"/>
      <c r="CP183" s="273"/>
      <c r="CQ183" s="273"/>
      <c r="CR183" s="273"/>
      <c r="CS183" s="273"/>
      <c r="CT183" s="273"/>
      <c r="CU183" s="273"/>
      <c r="CV183" s="273"/>
      <c r="CW183" s="273"/>
      <c r="CX183" s="273"/>
      <c r="CY183" s="273"/>
      <c r="CZ183" s="273"/>
      <c r="DA183" s="273"/>
      <c r="DB183" s="273"/>
      <c r="DC183" s="273"/>
      <c r="DD183" s="273"/>
      <c r="DE183" s="273"/>
      <c r="DF183" s="273"/>
      <c r="DG183" s="273"/>
      <c r="DH183" s="273"/>
      <c r="DI183" s="273"/>
      <c r="DJ183" s="273"/>
      <c r="DK183" s="273"/>
      <c r="DL183" s="273"/>
      <c r="DM183" s="273"/>
      <c r="DN183" s="273"/>
      <c r="DO183" s="273"/>
      <c r="DP183" s="273"/>
      <c r="DQ183" s="273"/>
      <c r="DR183" s="273"/>
      <c r="DS183" s="273"/>
      <c r="DT183" s="273"/>
      <c r="DU183" s="273"/>
      <c r="DV183" s="273"/>
      <c r="DW183" s="273"/>
      <c r="DX183" s="273"/>
      <c r="DY183" s="273"/>
      <c r="DZ183" s="273"/>
      <c r="EA183" s="273"/>
      <c r="EB183" s="273"/>
      <c r="EC183" s="273"/>
      <c r="ED183" s="273"/>
      <c r="EE183" s="273"/>
      <c r="EF183" s="273"/>
      <c r="EG183" s="273"/>
      <c r="EH183" s="273"/>
      <c r="EI183" s="273"/>
      <c r="EJ183" s="273"/>
      <c r="EK183" s="273"/>
      <c r="EL183" s="273"/>
      <c r="EM183" s="273"/>
      <c r="EN183" s="273"/>
      <c r="EO183" s="273"/>
      <c r="EP183" s="273"/>
      <c r="EQ183" s="273"/>
      <c r="ER183" s="273"/>
      <c r="ES183" s="273"/>
      <c r="ET183" s="273"/>
      <c r="EU183" s="273"/>
      <c r="EV183" s="273"/>
      <c r="EW183" s="273"/>
      <c r="EX183" s="273"/>
      <c r="EY183" s="273"/>
      <c r="EZ183" s="273"/>
      <c r="FA183" s="273"/>
      <c r="FB183" s="273"/>
      <c r="FC183" s="273"/>
      <c r="FD183" s="273"/>
      <c r="FE183" s="273"/>
      <c r="FF183" s="273"/>
      <c r="FG183" s="273"/>
      <c r="FH183" s="273"/>
      <c r="FI183" s="273"/>
      <c r="FJ183" s="273"/>
      <c r="FK183" s="273"/>
      <c r="FL183" s="273"/>
      <c r="FM183" s="273"/>
      <c r="FN183" s="273"/>
      <c r="FO183" s="273"/>
      <c r="FP183" s="273"/>
      <c r="FQ183" s="273"/>
      <c r="FR183" s="273"/>
      <c r="FS183" s="273"/>
      <c r="FT183" s="273"/>
      <c r="FU183" s="273"/>
      <c r="FV183" s="273"/>
      <c r="FW183" s="273"/>
      <c r="FX183" s="273"/>
      <c r="FY183" s="273"/>
      <c r="FZ183" s="273"/>
      <c r="GA183" s="273"/>
      <c r="GB183" s="273"/>
      <c r="GC183" s="273"/>
      <c r="GD183" s="273"/>
      <c r="GE183" s="273"/>
      <c r="GF183" s="273"/>
      <c r="GG183" s="273"/>
      <c r="GH183" s="273"/>
      <c r="GI183" s="273"/>
      <c r="GJ183" s="273"/>
      <c r="GK183" s="273"/>
      <c r="GL183" s="273"/>
      <c r="GM183" s="273"/>
      <c r="GN183" s="273"/>
      <c r="GO183" s="273"/>
      <c r="GP183" s="273"/>
      <c r="GQ183" s="273"/>
      <c r="GR183" s="273"/>
      <c r="GS183" s="273"/>
      <c r="GT183" s="273"/>
      <c r="GU183" s="273"/>
      <c r="GV183" s="273"/>
      <c r="GW183" s="273"/>
      <c r="GX183" s="273"/>
      <c r="GY183" s="273"/>
      <c r="GZ183" s="273"/>
      <c r="HA183" s="273"/>
      <c r="HB183" s="273"/>
      <c r="HC183" s="273"/>
      <c r="HD183" s="273"/>
      <c r="HE183" s="273"/>
      <c r="HF183" s="273"/>
      <c r="HG183" s="273"/>
      <c r="HH183" s="273"/>
      <c r="HI183" s="273"/>
      <c r="HJ183" s="273"/>
      <c r="HK183" s="273"/>
      <c r="HL183" s="273"/>
      <c r="HM183" s="273"/>
      <c r="HN183" s="273"/>
      <c r="HO183" s="273"/>
      <c r="HP183" s="273"/>
      <c r="HQ183" s="273"/>
      <c r="HR183" s="273"/>
      <c r="HS183" s="273"/>
      <c r="HT183" s="273"/>
      <c r="HU183" s="273"/>
      <c r="HV183" s="273"/>
      <c r="HW183" s="273"/>
      <c r="HX183" s="273"/>
      <c r="HY183" s="273"/>
    </row>
    <row r="184" s="234" customFormat="1" ht="25.5" spans="1:233">
      <c r="A184" s="436" t="s">
        <v>191</v>
      </c>
      <c r="B184" s="437"/>
      <c r="C184" s="438"/>
      <c r="D184" s="445"/>
      <c r="E184" s="150"/>
      <c r="F184" s="444"/>
      <c r="G184" s="58"/>
      <c r="H184" s="227"/>
      <c r="I184" s="272"/>
      <c r="J184" s="273"/>
      <c r="K184" s="273"/>
      <c r="L184" s="273"/>
      <c r="M184" s="273"/>
      <c r="N184" s="273"/>
      <c r="O184" s="273"/>
      <c r="P184" s="273"/>
      <c r="Q184" s="273"/>
      <c r="R184" s="273"/>
      <c r="S184" s="273"/>
      <c r="T184" s="273"/>
      <c r="U184" s="273"/>
      <c r="V184" s="273"/>
      <c r="W184" s="273"/>
      <c r="X184" s="273"/>
      <c r="Y184" s="273"/>
      <c r="Z184" s="273"/>
      <c r="AA184" s="273"/>
      <c r="AB184" s="273"/>
      <c r="AC184" s="273"/>
      <c r="AD184" s="273"/>
      <c r="AE184" s="273"/>
      <c r="AF184" s="273"/>
      <c r="AG184" s="273"/>
      <c r="AH184" s="273"/>
      <c r="AI184" s="273"/>
      <c r="AJ184" s="273"/>
      <c r="AK184" s="273"/>
      <c r="AL184" s="273"/>
      <c r="AM184" s="273"/>
      <c r="AN184" s="273"/>
      <c r="AO184" s="273"/>
      <c r="AP184" s="273"/>
      <c r="AQ184" s="273"/>
      <c r="AR184" s="273"/>
      <c r="AS184" s="273"/>
      <c r="AT184" s="273"/>
      <c r="AU184" s="273"/>
      <c r="AV184" s="273"/>
      <c r="AW184" s="273"/>
      <c r="AX184" s="273"/>
      <c r="AY184" s="273"/>
      <c r="AZ184" s="273"/>
      <c r="BA184" s="273"/>
      <c r="BB184" s="273"/>
      <c r="BC184" s="273"/>
      <c r="BD184" s="273"/>
      <c r="BE184" s="273"/>
      <c r="BF184" s="273"/>
      <c r="BG184" s="273"/>
      <c r="BH184" s="273"/>
      <c r="BI184" s="273"/>
      <c r="BJ184" s="273"/>
      <c r="BK184" s="273"/>
      <c r="BL184" s="273"/>
      <c r="BM184" s="273"/>
      <c r="BN184" s="273"/>
      <c r="BO184" s="273"/>
      <c r="BP184" s="273"/>
      <c r="BQ184" s="273"/>
      <c r="BR184" s="273"/>
      <c r="BS184" s="273"/>
      <c r="BT184" s="273"/>
      <c r="BU184" s="273"/>
      <c r="BV184" s="273"/>
      <c r="BW184" s="273"/>
      <c r="BX184" s="273"/>
      <c r="BY184" s="273"/>
      <c r="BZ184" s="273"/>
      <c r="CA184" s="273"/>
      <c r="CB184" s="273"/>
      <c r="CC184" s="273"/>
      <c r="CD184" s="273"/>
      <c r="CE184" s="273"/>
      <c r="CF184" s="273"/>
      <c r="CG184" s="273"/>
      <c r="CH184" s="273"/>
      <c r="CI184" s="273"/>
      <c r="CJ184" s="273"/>
      <c r="CK184" s="273"/>
      <c r="CL184" s="273"/>
      <c r="CM184" s="273"/>
      <c r="CN184" s="273"/>
      <c r="CO184" s="273"/>
      <c r="CP184" s="273"/>
      <c r="CQ184" s="273"/>
      <c r="CR184" s="273"/>
      <c r="CS184" s="273"/>
      <c r="CT184" s="273"/>
      <c r="CU184" s="273"/>
      <c r="CV184" s="273"/>
      <c r="CW184" s="273"/>
      <c r="CX184" s="273"/>
      <c r="CY184" s="273"/>
      <c r="CZ184" s="273"/>
      <c r="DA184" s="273"/>
      <c r="DB184" s="273"/>
      <c r="DC184" s="273"/>
      <c r="DD184" s="273"/>
      <c r="DE184" s="273"/>
      <c r="DF184" s="273"/>
      <c r="DG184" s="273"/>
      <c r="DH184" s="273"/>
      <c r="DI184" s="273"/>
      <c r="DJ184" s="273"/>
      <c r="DK184" s="273"/>
      <c r="DL184" s="273"/>
      <c r="DM184" s="273"/>
      <c r="DN184" s="273"/>
      <c r="DO184" s="273"/>
      <c r="DP184" s="273"/>
      <c r="DQ184" s="273"/>
      <c r="DR184" s="273"/>
      <c r="DS184" s="273"/>
      <c r="DT184" s="273"/>
      <c r="DU184" s="273"/>
      <c r="DV184" s="273"/>
      <c r="DW184" s="273"/>
      <c r="DX184" s="273"/>
      <c r="DY184" s="273"/>
      <c r="DZ184" s="273"/>
      <c r="EA184" s="273"/>
      <c r="EB184" s="273"/>
      <c r="EC184" s="273"/>
      <c r="ED184" s="273"/>
      <c r="EE184" s="273"/>
      <c r="EF184" s="273"/>
      <c r="EG184" s="273"/>
      <c r="EH184" s="273"/>
      <c r="EI184" s="273"/>
      <c r="EJ184" s="273"/>
      <c r="EK184" s="273"/>
      <c r="EL184" s="273"/>
      <c r="EM184" s="273"/>
      <c r="EN184" s="273"/>
      <c r="EO184" s="273"/>
      <c r="EP184" s="273"/>
      <c r="EQ184" s="273"/>
      <c r="ER184" s="273"/>
      <c r="ES184" s="273"/>
      <c r="ET184" s="273"/>
      <c r="EU184" s="273"/>
      <c r="EV184" s="273"/>
      <c r="EW184" s="273"/>
      <c r="EX184" s="273"/>
      <c r="EY184" s="273"/>
      <c r="EZ184" s="273"/>
      <c r="FA184" s="273"/>
      <c r="FB184" s="273"/>
      <c r="FC184" s="273"/>
      <c r="FD184" s="273"/>
      <c r="FE184" s="273"/>
      <c r="FF184" s="273"/>
      <c r="FG184" s="273"/>
      <c r="FH184" s="273"/>
      <c r="FI184" s="273"/>
      <c r="FJ184" s="273"/>
      <c r="FK184" s="273"/>
      <c r="FL184" s="273"/>
      <c r="FM184" s="273"/>
      <c r="FN184" s="273"/>
      <c r="FO184" s="273"/>
      <c r="FP184" s="273"/>
      <c r="FQ184" s="273"/>
      <c r="FR184" s="273"/>
      <c r="FS184" s="273"/>
      <c r="FT184" s="273"/>
      <c r="FU184" s="273"/>
      <c r="FV184" s="273"/>
      <c r="FW184" s="273"/>
      <c r="FX184" s="273"/>
      <c r="FY184" s="273"/>
      <c r="FZ184" s="273"/>
      <c r="GA184" s="273"/>
      <c r="GB184" s="273"/>
      <c r="GC184" s="273"/>
      <c r="GD184" s="273"/>
      <c r="GE184" s="273"/>
      <c r="GF184" s="273"/>
      <c r="GG184" s="273"/>
      <c r="GH184" s="273"/>
      <c r="GI184" s="273"/>
      <c r="GJ184" s="273"/>
      <c r="GK184" s="273"/>
      <c r="GL184" s="273"/>
      <c r="GM184" s="273"/>
      <c r="GN184" s="273"/>
      <c r="GO184" s="273"/>
      <c r="GP184" s="273"/>
      <c r="GQ184" s="273"/>
      <c r="GR184" s="273"/>
      <c r="GS184" s="273"/>
      <c r="GT184" s="273"/>
      <c r="GU184" s="273"/>
      <c r="GV184" s="273"/>
      <c r="GW184" s="273"/>
      <c r="GX184" s="273"/>
      <c r="GY184" s="273"/>
      <c r="GZ184" s="273"/>
      <c r="HA184" s="273"/>
      <c r="HB184" s="273"/>
      <c r="HC184" s="273"/>
      <c r="HD184" s="273"/>
      <c r="HE184" s="273"/>
      <c r="HF184" s="273"/>
      <c r="HG184" s="273"/>
      <c r="HH184" s="273"/>
      <c r="HI184" s="273"/>
      <c r="HJ184" s="273"/>
      <c r="HK184" s="273"/>
      <c r="HL184" s="273"/>
      <c r="HM184" s="273"/>
      <c r="HN184" s="273"/>
      <c r="HO184" s="273"/>
      <c r="HP184" s="273"/>
      <c r="HQ184" s="273"/>
      <c r="HR184" s="273"/>
      <c r="HS184" s="273"/>
      <c r="HT184" s="273"/>
      <c r="HU184" s="273"/>
      <c r="HV184" s="273"/>
      <c r="HW184" s="273"/>
      <c r="HX184" s="273"/>
      <c r="HY184" s="273"/>
    </row>
    <row r="185" s="275" customFormat="1" spans="1:8">
      <c r="A185" s="275" t="s">
        <v>192</v>
      </c>
      <c r="B185" s="255" t="s">
        <v>193</v>
      </c>
      <c r="C185" s="255"/>
      <c r="D185" s="255"/>
      <c r="E185" s="255"/>
      <c r="F185" s="255"/>
      <c r="G185" s="255"/>
      <c r="H185" s="255"/>
    </row>
    <row r="189" spans="2:5">
      <c r="B189" s="446"/>
      <c r="C189" s="446"/>
      <c r="D189" s="447"/>
      <c r="E189" s="447"/>
    </row>
  </sheetData>
  <autoFilter xmlns:etc="http://www.wps.cn/officeDocument/2017/etCustomData" ref="A3:HY185" etc:filterBottomFollowUsedRange="0">
    <extLst/>
  </autoFilter>
  <mergeCells count="14">
    <mergeCell ref="A1:H1"/>
    <mergeCell ref="A2:E2"/>
    <mergeCell ref="F2:H2"/>
    <mergeCell ref="A176:C176"/>
    <mergeCell ref="A177:C177"/>
    <mergeCell ref="A182:C182"/>
    <mergeCell ref="A183:C183"/>
    <mergeCell ref="A184:C184"/>
    <mergeCell ref="B185:H185"/>
    <mergeCell ref="D106:D107"/>
    <mergeCell ref="E106:E107"/>
    <mergeCell ref="F106:F107"/>
    <mergeCell ref="G106:G107"/>
    <mergeCell ref="H106:H107"/>
  </mergeCells>
  <conditionalFormatting sqref="B15">
    <cfRule type="containsText" dxfId="0" priority="1" operator="between" text="     七层实验台柜部分">
      <formula>NOT(ISERROR(SEARCH("     七层实验台柜部分",B15)))</formula>
    </cfRule>
  </conditionalFormatting>
  <conditionalFormatting sqref="B49:D49">
    <cfRule type="containsText" dxfId="1" priority="20" operator="between" text="理化板">
      <formula>NOT(ISERROR(SEARCH("理化板",B49)))</formula>
    </cfRule>
  </conditionalFormatting>
  <conditionalFormatting sqref="C49">
    <cfRule type="containsText" dxfId="2" priority="19" operator="between" text="均采用5mm厚的酚醛树脂板，">
      <formula>NOT(ISERROR(SEARCH("均采用5mm厚的酚醛树脂板，",C49)))</formula>
    </cfRule>
  </conditionalFormatting>
  <conditionalFormatting sqref="B50">
    <cfRule type="containsText" dxfId="1" priority="18" operator="between" text="理化板">
      <formula>NOT(ISERROR(SEARCH("理化板",B50)))</formula>
    </cfRule>
  </conditionalFormatting>
  <conditionalFormatting sqref="D50">
    <cfRule type="containsText" dxfId="1" priority="17" operator="between" text="理化板">
      <formula>NOT(ISERROR(SEARCH("理化板",D50)))</formula>
    </cfRule>
  </conditionalFormatting>
  <conditionalFormatting sqref="B52:D52">
    <cfRule type="containsText" dxfId="1" priority="16" operator="between" text="理化板">
      <formula>NOT(ISERROR(SEARCH("理化板",B52)))</formula>
    </cfRule>
  </conditionalFormatting>
  <conditionalFormatting sqref="C52">
    <cfRule type="containsText" dxfId="2" priority="15" operator="between" text="均采用5mm厚的酚醛树脂板，">
      <formula>NOT(ISERROR(SEARCH("均采用5mm厚的酚醛树脂板，",C52)))</formula>
    </cfRule>
  </conditionalFormatting>
  <conditionalFormatting sqref="D82">
    <cfRule type="containsText" dxfId="1" priority="10" operator="between" text="理化板">
      <formula>NOT(ISERROR(SEARCH("理化板",D82)))</formula>
    </cfRule>
  </conditionalFormatting>
  <conditionalFormatting sqref="D87">
    <cfRule type="containsText" dxfId="1" priority="9" operator="between" text="理化板">
      <formula>NOT(ISERROR(SEARCH("理化板",D87)))</formula>
    </cfRule>
  </conditionalFormatting>
  <conditionalFormatting sqref="D92">
    <cfRule type="containsText" dxfId="1" priority="8" operator="between" text="理化板">
      <formula>NOT(ISERROR(SEARCH("理化板",D92)))</formula>
    </cfRule>
  </conditionalFormatting>
  <conditionalFormatting sqref="D97">
    <cfRule type="containsText" dxfId="1" priority="7" operator="between" text="理化板">
      <formula>NOT(ISERROR(SEARCH("理化板",D97)))</formula>
    </cfRule>
  </conditionalFormatting>
  <conditionalFormatting sqref="D115">
    <cfRule type="containsText" dxfId="1" priority="6" operator="between" text="理化板">
      <formula>NOT(ISERROR(SEARCH("理化板",D115)))</formula>
    </cfRule>
  </conditionalFormatting>
  <conditionalFormatting sqref="B157:D157">
    <cfRule type="containsText" dxfId="1" priority="3" operator="between" text="理化板">
      <formula>NOT(ISERROR(SEARCH("理化板",B157)))</formula>
    </cfRule>
  </conditionalFormatting>
  <conditionalFormatting sqref="C157">
    <cfRule type="containsText" dxfId="2" priority="2" operator="between" text="均采用5mm厚的酚醛树脂板，">
      <formula>NOT(ISERROR(SEARCH("均采用5mm厚的酚醛树脂板，",C157)))</formula>
    </cfRule>
  </conditionalFormatting>
  <conditionalFormatting sqref="C66:C67">
    <cfRule type="containsText" dxfId="2" priority="13" operator="between" text="均采用5mm厚的酚醛树脂板，">
      <formula>NOT(ISERROR(SEARCH("均采用5mm厚的酚醛树脂板，",C66)))</formula>
    </cfRule>
  </conditionalFormatting>
  <conditionalFormatting sqref="C80:C81">
    <cfRule type="containsText" dxfId="2" priority="11" operator="between" text="均采用5mm厚的酚醛树脂板，">
      <formula>NOT(ISERROR(SEARCH("均采用5mm厚的酚醛树脂板，",C80)))</formula>
    </cfRule>
  </conditionalFormatting>
  <conditionalFormatting sqref="B66:D67">
    <cfRule type="containsText" dxfId="1" priority="14" operator="between" text="理化板">
      <formula>NOT(ISERROR(SEARCH("理化板",B66)))</formula>
    </cfRule>
  </conditionalFormatting>
  <conditionalFormatting sqref="B80:D81">
    <cfRule type="containsText" dxfId="1" priority="12" operator="between" text="理化板">
      <formula>NOT(ISERROR(SEARCH("理化板",B80)))</formula>
    </cfRule>
  </conditionalFormatting>
  <conditionalFormatting sqref="B150:D151 B171:D171">
    <cfRule type="containsText" dxfId="1" priority="5" operator="between" text="理化板">
      <formula>NOT(ISERROR(SEARCH("理化板",B150)))</formula>
    </cfRule>
  </conditionalFormatting>
  <conditionalFormatting sqref="C150:C151 C171">
    <cfRule type="containsText" dxfId="2" priority="4" operator="between" text="均采用5mm厚的酚醛树脂板，">
      <formula>NOT(ISERROR(SEARCH("均采用5mm厚的酚醛树脂板，",C150)))</formula>
    </cfRule>
  </conditionalFormatting>
  <pageMargins left="0.751388888888889" right="0.751388888888889" top="1" bottom="1" header="0.5" footer="0.5"/>
  <pageSetup paperSize="9" scale="7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DN67"/>
  <sheetViews>
    <sheetView topLeftCell="A52" workbookViewId="0">
      <selection activeCell="C17" sqref="C17"/>
    </sheetView>
  </sheetViews>
  <sheetFormatPr defaultColWidth="9" defaultRowHeight="24.95" customHeight="1"/>
  <cols>
    <col min="1" max="1" width="5.375" style="342" customWidth="1"/>
    <col min="2" max="2" width="14.5" style="343" customWidth="1"/>
    <col min="3" max="3" width="30" style="343" customWidth="1"/>
    <col min="4" max="4" width="5.75833333333333" style="342" customWidth="1"/>
    <col min="5" max="5" width="9.625" style="344" customWidth="1"/>
    <col min="6" max="6" width="6.625" style="345" customWidth="1"/>
    <col min="7" max="7" width="6.875" style="345" customWidth="1"/>
    <col min="8" max="8" width="12.7583333333333" style="342" customWidth="1"/>
    <col min="9" max="9" width="16.375" style="43" customWidth="1"/>
    <col min="10" max="87" width="8.75833333333333" style="42" customWidth="1"/>
    <col min="88" max="118" width="9" style="42"/>
    <col min="119" max="16384" width="9" style="41"/>
  </cols>
  <sheetData>
    <row r="1" s="336" customFormat="1" customHeight="1" spans="1:9">
      <c r="A1" s="1" t="s">
        <v>194</v>
      </c>
      <c r="B1" s="2"/>
      <c r="C1" s="3"/>
      <c r="D1" s="4"/>
      <c r="E1" s="5"/>
      <c r="F1" s="6"/>
      <c r="G1" s="6"/>
      <c r="H1" s="1"/>
      <c r="I1" s="390"/>
    </row>
    <row r="2" s="337" customFormat="1" ht="24" customHeight="1" spans="1:9">
      <c r="A2" s="7" t="s">
        <v>1</v>
      </c>
      <c r="B2" s="7"/>
      <c r="C2" s="7"/>
      <c r="D2" s="7"/>
      <c r="E2" s="8"/>
      <c r="F2" s="9" t="s">
        <v>195</v>
      </c>
      <c r="G2" s="9"/>
      <c r="H2" s="9"/>
      <c r="I2" s="391"/>
    </row>
    <row r="3" s="291" customFormat="1" ht="27" customHeight="1" spans="1:9">
      <c r="A3" s="10" t="s">
        <v>3</v>
      </c>
      <c r="B3" s="10" t="s">
        <v>4</v>
      </c>
      <c r="C3" s="10" t="s">
        <v>196</v>
      </c>
      <c r="D3" s="10" t="s">
        <v>6</v>
      </c>
      <c r="E3" s="11" t="s">
        <v>7</v>
      </c>
      <c r="F3" s="12" t="s">
        <v>8</v>
      </c>
      <c r="G3" s="12" t="s">
        <v>9</v>
      </c>
      <c r="H3" s="10" t="s">
        <v>197</v>
      </c>
      <c r="I3" s="392"/>
    </row>
    <row r="4" s="291" customFormat="1" ht="27" customHeight="1" spans="1:9">
      <c r="A4" s="346" t="s">
        <v>198</v>
      </c>
      <c r="B4" s="346"/>
      <c r="C4" s="346"/>
      <c r="D4" s="346"/>
      <c r="E4" s="346"/>
      <c r="F4" s="346"/>
      <c r="G4" s="346"/>
      <c r="H4" s="346"/>
      <c r="I4" s="392"/>
    </row>
    <row r="5" s="291" customFormat="1" ht="27" customHeight="1" spans="1:9">
      <c r="A5" s="347" t="s">
        <v>12</v>
      </c>
      <c r="B5" s="348" t="s">
        <v>199</v>
      </c>
      <c r="C5" s="348"/>
      <c r="D5" s="348"/>
      <c r="E5" s="347"/>
      <c r="F5" s="348"/>
      <c r="G5" s="348"/>
      <c r="H5" s="348"/>
      <c r="I5" s="392"/>
    </row>
    <row r="6" s="291" customFormat="1" ht="36" spans="1:9">
      <c r="A6" s="349">
        <v>1</v>
      </c>
      <c r="B6" s="350" t="s">
        <v>200</v>
      </c>
      <c r="C6" s="351" t="s">
        <v>201</v>
      </c>
      <c r="D6" s="349" t="s">
        <v>202</v>
      </c>
      <c r="E6" s="349">
        <v>750</v>
      </c>
      <c r="F6" s="349"/>
      <c r="G6" s="12"/>
      <c r="H6" s="10"/>
      <c r="I6" s="392"/>
    </row>
    <row r="7" s="291" customFormat="1" ht="48" spans="1:9">
      <c r="A7" s="349">
        <v>2</v>
      </c>
      <c r="B7" s="352" t="s">
        <v>203</v>
      </c>
      <c r="C7" s="352" t="s">
        <v>204</v>
      </c>
      <c r="D7" s="98" t="s">
        <v>205</v>
      </c>
      <c r="E7" s="349">
        <f>750+(640*0.01)</f>
        <v>756.4</v>
      </c>
      <c r="F7" s="349"/>
      <c r="G7" s="12"/>
      <c r="H7" s="10" t="s">
        <v>206</v>
      </c>
      <c r="I7" s="393"/>
    </row>
    <row r="8" s="291" customFormat="1" ht="60" spans="1:9">
      <c r="A8" s="349">
        <v>3</v>
      </c>
      <c r="B8" s="353" t="s">
        <v>207</v>
      </c>
      <c r="C8" s="104" t="s">
        <v>208</v>
      </c>
      <c r="D8" s="354" t="s">
        <v>205</v>
      </c>
      <c r="E8" s="10">
        <v>162.5</v>
      </c>
      <c r="F8" s="349"/>
      <c r="G8" s="12"/>
      <c r="H8" s="10"/>
      <c r="I8" s="392"/>
    </row>
    <row r="9" s="291" customFormat="1" ht="36" spans="1:9">
      <c r="A9" s="349">
        <v>4</v>
      </c>
      <c r="B9" s="353" t="s">
        <v>209</v>
      </c>
      <c r="C9" s="104" t="s">
        <v>210</v>
      </c>
      <c r="D9" s="105" t="s">
        <v>211</v>
      </c>
      <c r="E9" s="349">
        <v>11.5</v>
      </c>
      <c r="F9" s="349"/>
      <c r="G9" s="12"/>
      <c r="H9" s="10"/>
      <c r="I9" s="392"/>
    </row>
    <row r="10" s="291" customFormat="1" ht="36" spans="1:9">
      <c r="A10" s="349">
        <v>5</v>
      </c>
      <c r="B10" s="352" t="s">
        <v>212</v>
      </c>
      <c r="C10" s="352" t="s">
        <v>213</v>
      </c>
      <c r="D10" s="98" t="s">
        <v>205</v>
      </c>
      <c r="E10" s="10">
        <v>163</v>
      </c>
      <c r="F10" s="349"/>
      <c r="G10" s="12"/>
      <c r="H10" s="10"/>
      <c r="I10" s="392"/>
    </row>
    <row r="11" s="291" customFormat="1" ht="14.25" spans="1:9">
      <c r="A11" s="349">
        <v>6</v>
      </c>
      <c r="B11" s="355" t="s">
        <v>214</v>
      </c>
      <c r="C11" s="355" t="s">
        <v>215</v>
      </c>
      <c r="D11" s="349" t="s">
        <v>211</v>
      </c>
      <c r="E11" s="349">
        <v>18</v>
      </c>
      <c r="F11" s="349"/>
      <c r="G11" s="12"/>
      <c r="H11" s="10"/>
      <c r="I11" s="392"/>
    </row>
    <row r="12" s="291" customFormat="1" ht="84" spans="1:9">
      <c r="A12" s="349">
        <v>7</v>
      </c>
      <c r="B12" s="355" t="s">
        <v>216</v>
      </c>
      <c r="C12" s="355" t="s">
        <v>217</v>
      </c>
      <c r="D12" s="349" t="s">
        <v>211</v>
      </c>
      <c r="E12" s="349">
        <v>163</v>
      </c>
      <c r="F12" s="349"/>
      <c r="G12" s="12"/>
      <c r="H12" s="10"/>
      <c r="I12" s="392"/>
    </row>
    <row r="13" s="338" customFormat="1" ht="30" customHeight="1" spans="1:101">
      <c r="A13" s="10" t="s">
        <v>17</v>
      </c>
      <c r="B13" s="203" t="s">
        <v>218</v>
      </c>
      <c r="C13" s="203"/>
      <c r="D13" s="203"/>
      <c r="E13" s="203"/>
      <c r="F13" s="203"/>
      <c r="G13" s="203"/>
      <c r="H13" s="203"/>
      <c r="I13" s="117"/>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row>
    <row r="14" s="268" customFormat="1" ht="60" spans="1:9">
      <c r="A14" s="10">
        <v>1</v>
      </c>
      <c r="B14" s="352" t="s">
        <v>219</v>
      </c>
      <c r="C14" s="352" t="s">
        <v>220</v>
      </c>
      <c r="D14" s="354" t="s">
        <v>205</v>
      </c>
      <c r="E14" s="105">
        <f>15.13*3.75</f>
        <v>56.7375</v>
      </c>
      <c r="F14" s="356"/>
      <c r="G14" s="357"/>
      <c r="H14" s="10"/>
      <c r="I14" s="334"/>
    </row>
    <row r="15" s="268" customFormat="1" ht="60" spans="1:9">
      <c r="A15" s="10">
        <v>2</v>
      </c>
      <c r="B15" s="352" t="s">
        <v>221</v>
      </c>
      <c r="C15" s="352" t="s">
        <v>222</v>
      </c>
      <c r="D15" s="354" t="s">
        <v>205</v>
      </c>
      <c r="E15" s="105">
        <f>88.3*3.75-(0.9*2.4+1*2.4*8+1.5*2.4+1*2.4*2)</f>
        <v>301.365</v>
      </c>
      <c r="F15" s="356"/>
      <c r="G15" s="357"/>
      <c r="H15" s="10"/>
      <c r="I15" s="334"/>
    </row>
    <row r="16" s="268" customFormat="1" ht="26" customHeight="1" spans="1:9">
      <c r="A16" s="10">
        <v>3</v>
      </c>
      <c r="B16" s="352" t="s">
        <v>223</v>
      </c>
      <c r="C16" s="352" t="s">
        <v>224</v>
      </c>
      <c r="D16" s="354" t="s">
        <v>205</v>
      </c>
      <c r="E16" s="105">
        <f>E14*2+E15*2</f>
        <v>716.205</v>
      </c>
      <c r="F16" s="356"/>
      <c r="G16" s="357"/>
      <c r="H16" s="10"/>
      <c r="I16" s="334"/>
    </row>
    <row r="17" s="268" customFormat="1" ht="48" spans="1:9">
      <c r="A17" s="10">
        <v>4</v>
      </c>
      <c r="B17" s="352" t="s">
        <v>225</v>
      </c>
      <c r="C17" s="203" t="s">
        <v>226</v>
      </c>
      <c r="D17" s="105" t="s">
        <v>16</v>
      </c>
      <c r="E17" s="105">
        <v>11</v>
      </c>
      <c r="F17" s="356"/>
      <c r="G17" s="357"/>
      <c r="H17" s="10"/>
      <c r="I17" s="334"/>
    </row>
    <row r="18" s="268" customFormat="1" ht="48" spans="1:9">
      <c r="A18" s="10">
        <v>5</v>
      </c>
      <c r="B18" s="352" t="s">
        <v>225</v>
      </c>
      <c r="C18" s="203" t="s">
        <v>227</v>
      </c>
      <c r="D18" s="105" t="s">
        <v>16</v>
      </c>
      <c r="E18" s="105">
        <v>1</v>
      </c>
      <c r="F18" s="356"/>
      <c r="G18" s="357"/>
      <c r="H18" s="10"/>
      <c r="I18" s="334"/>
    </row>
    <row r="19" s="268" customFormat="1" ht="72" spans="1:9">
      <c r="A19" s="10">
        <v>6</v>
      </c>
      <c r="B19" s="352" t="s">
        <v>228</v>
      </c>
      <c r="C19" s="352" t="s">
        <v>229</v>
      </c>
      <c r="D19" s="354" t="s">
        <v>211</v>
      </c>
      <c r="E19" s="105">
        <f>19*3.75</f>
        <v>71.25</v>
      </c>
      <c r="F19" s="356"/>
      <c r="G19" s="357"/>
      <c r="H19" s="10"/>
      <c r="I19" s="334"/>
    </row>
    <row r="20" s="268" customFormat="1" ht="24" spans="1:9">
      <c r="A20" s="10">
        <v>7</v>
      </c>
      <c r="B20" s="203" t="s">
        <v>230</v>
      </c>
      <c r="C20" s="203" t="s">
        <v>231</v>
      </c>
      <c r="D20" s="358" t="s">
        <v>205</v>
      </c>
      <c r="E20" s="359">
        <f>87.65*3-(0.8*2.3*4+2*1.4+1*2.4*9+1.5*2.4*3+1.8*2.4*3)</f>
        <v>207.43</v>
      </c>
      <c r="F20" s="356"/>
      <c r="G20" s="357"/>
      <c r="H20" s="10"/>
      <c r="I20" s="334"/>
    </row>
    <row r="21" s="268" customFormat="1" ht="48" spans="1:9">
      <c r="A21" s="10">
        <v>8</v>
      </c>
      <c r="B21" s="203" t="s">
        <v>232</v>
      </c>
      <c r="C21" s="203" t="s">
        <v>233</v>
      </c>
      <c r="D21" s="358" t="s">
        <v>205</v>
      </c>
      <c r="E21" s="359">
        <f>E20</f>
        <v>207.43</v>
      </c>
      <c r="F21" s="356"/>
      <c r="G21" s="357"/>
      <c r="H21" s="10"/>
      <c r="I21" s="334"/>
    </row>
    <row r="22" s="339" customFormat="1" ht="36" spans="1:11">
      <c r="A22" s="10">
        <v>9</v>
      </c>
      <c r="B22" s="360" t="s">
        <v>234</v>
      </c>
      <c r="C22" s="360" t="s">
        <v>235</v>
      </c>
      <c r="D22" s="105" t="s">
        <v>205</v>
      </c>
      <c r="E22" s="105">
        <f>74.1*(3.75-3)</f>
        <v>55.575</v>
      </c>
      <c r="F22" s="361"/>
      <c r="G22" s="357"/>
      <c r="H22" s="360"/>
      <c r="I22" s="394" t="s">
        <v>236</v>
      </c>
      <c r="K22" s="340"/>
    </row>
    <row r="23" s="339" customFormat="1" ht="60" spans="1:11">
      <c r="A23" s="10">
        <v>10</v>
      </c>
      <c r="B23" s="362" t="s">
        <v>237</v>
      </c>
      <c r="C23" s="352" t="s">
        <v>238</v>
      </c>
      <c r="D23" s="354" t="s">
        <v>205</v>
      </c>
      <c r="E23" s="354">
        <f>74.1*3-(0.8*2.3*2+1*2.4*6+1.5*2.4*4+1.5*1.4*10)</f>
        <v>168.82</v>
      </c>
      <c r="F23" s="359"/>
      <c r="G23" s="357"/>
      <c r="H23" s="360"/>
      <c r="I23" s="393"/>
      <c r="K23" s="340"/>
    </row>
    <row r="24" s="340" customFormat="1" ht="132" spans="1:9">
      <c r="A24" s="10">
        <v>11</v>
      </c>
      <c r="B24" s="362" t="s">
        <v>239</v>
      </c>
      <c r="C24" s="362" t="s">
        <v>240</v>
      </c>
      <c r="D24" s="358" t="s">
        <v>205</v>
      </c>
      <c r="E24" s="358">
        <f>317.52*2.6-(1*2.4*15+1*1.4+1.2*1.4*3+1.5*1.4*33+1.8*1.4*2+2.4*1.4*5+1.2*2.4+9*2.4)</f>
        <v>667.492</v>
      </c>
      <c r="F24" s="363"/>
      <c r="G24" s="357"/>
      <c r="H24" s="360"/>
      <c r="I24" s="393"/>
    </row>
    <row r="25" s="340" customFormat="1" ht="24" spans="1:9">
      <c r="A25" s="10">
        <v>12</v>
      </c>
      <c r="B25" s="364" t="s">
        <v>241</v>
      </c>
      <c r="C25" s="365" t="s">
        <v>242</v>
      </c>
      <c r="D25" s="358" t="s">
        <v>211</v>
      </c>
      <c r="E25" s="358">
        <f>317.52-(0.8+1*15+1.2+0.9)</f>
        <v>299.62</v>
      </c>
      <c r="F25" s="359"/>
      <c r="G25" s="357"/>
      <c r="H25" s="366"/>
      <c r="I25" s="395"/>
    </row>
    <row r="26" s="340" customFormat="1" ht="24" spans="1:9">
      <c r="A26" s="10">
        <v>13</v>
      </c>
      <c r="B26" s="364" t="s">
        <v>243</v>
      </c>
      <c r="C26" s="365" t="s">
        <v>242</v>
      </c>
      <c r="D26" s="358" t="s">
        <v>211</v>
      </c>
      <c r="E26" s="358">
        <f>317.52+202*2.7</f>
        <v>862.92</v>
      </c>
      <c r="F26" s="359"/>
      <c r="G26" s="357"/>
      <c r="H26" s="366"/>
      <c r="I26" s="396"/>
    </row>
    <row r="27" s="340" customFormat="1" ht="24" spans="1:9">
      <c r="A27" s="10">
        <v>14</v>
      </c>
      <c r="B27" s="364" t="s">
        <v>244</v>
      </c>
      <c r="C27" s="365" t="s">
        <v>242</v>
      </c>
      <c r="D27" s="358" t="s">
        <v>211</v>
      </c>
      <c r="E27" s="358">
        <f>58*2.8</f>
        <v>162.4</v>
      </c>
      <c r="F27" s="359"/>
      <c r="G27" s="357"/>
      <c r="H27" s="366"/>
      <c r="I27" s="395"/>
    </row>
    <row r="28" s="340" customFormat="1" ht="24" spans="1:9">
      <c r="A28" s="10">
        <v>15</v>
      </c>
      <c r="B28" s="364" t="s">
        <v>245</v>
      </c>
      <c r="C28" s="365" t="s">
        <v>242</v>
      </c>
      <c r="D28" s="358" t="s">
        <v>16</v>
      </c>
      <c r="E28" s="358">
        <v>58</v>
      </c>
      <c r="F28" s="359"/>
      <c r="G28" s="357"/>
      <c r="H28" s="366"/>
      <c r="I28" s="395"/>
    </row>
    <row r="29" s="340" customFormat="1" ht="24" spans="1:9">
      <c r="A29" s="10">
        <v>16</v>
      </c>
      <c r="B29" s="364" t="s">
        <v>246</v>
      </c>
      <c r="C29" s="365" t="s">
        <v>242</v>
      </c>
      <c r="D29" s="358" t="s">
        <v>211</v>
      </c>
      <c r="E29" s="358">
        <f>(317.52+323.6)+160*2.7</f>
        <v>1073.12</v>
      </c>
      <c r="F29" s="359"/>
      <c r="G29" s="357"/>
      <c r="H29" s="366"/>
      <c r="I29" s="395"/>
    </row>
    <row r="30" s="340" customFormat="1" ht="24" spans="1:9">
      <c r="A30" s="10">
        <v>17</v>
      </c>
      <c r="B30" s="364" t="s">
        <v>247</v>
      </c>
      <c r="C30" s="365" t="s">
        <v>242</v>
      </c>
      <c r="D30" s="358" t="s">
        <v>211</v>
      </c>
      <c r="E30" s="358">
        <f>E29</f>
        <v>1073.12</v>
      </c>
      <c r="F30" s="359"/>
      <c r="G30" s="357"/>
      <c r="H30" s="366"/>
      <c r="I30" s="395"/>
    </row>
    <row r="31" s="340" customFormat="1" ht="24" spans="1:9">
      <c r="A31" s="10">
        <v>18</v>
      </c>
      <c r="B31" s="364" t="s">
        <v>248</v>
      </c>
      <c r="C31" s="365" t="s">
        <v>242</v>
      </c>
      <c r="D31" s="358" t="s">
        <v>16</v>
      </c>
      <c r="E31" s="358">
        <v>160</v>
      </c>
      <c r="F31" s="359"/>
      <c r="G31" s="357"/>
      <c r="H31" s="366"/>
      <c r="I31" s="395"/>
    </row>
    <row r="32" s="340" customFormat="1" ht="60" spans="1:9">
      <c r="A32" s="10">
        <v>19</v>
      </c>
      <c r="B32" s="367" t="s">
        <v>249</v>
      </c>
      <c r="C32" s="368" t="s">
        <v>250</v>
      </c>
      <c r="D32" s="358" t="s">
        <v>205</v>
      </c>
      <c r="E32" s="359">
        <f>140.3*3+36.3*3.75-(0.9*2.4+1*2.4*9+1.5*2.4+1*2.4*2)</f>
        <v>524.865</v>
      </c>
      <c r="F32" s="359"/>
      <c r="G32" s="357"/>
      <c r="H32" s="366" t="s">
        <v>251</v>
      </c>
      <c r="I32" s="395"/>
    </row>
    <row r="33" s="340" customFormat="1" ht="24" spans="1:9">
      <c r="A33" s="10">
        <v>20</v>
      </c>
      <c r="B33" s="352" t="s">
        <v>252</v>
      </c>
      <c r="C33" s="352" t="s">
        <v>253</v>
      </c>
      <c r="D33" s="358" t="s">
        <v>205</v>
      </c>
      <c r="E33" s="359">
        <f>E32</f>
        <v>524.865</v>
      </c>
      <c r="F33" s="359"/>
      <c r="G33" s="357"/>
      <c r="H33" s="366" t="s">
        <v>251</v>
      </c>
      <c r="I33" s="395"/>
    </row>
    <row r="34" s="340" customFormat="1" ht="60" spans="1:9">
      <c r="A34" s="10">
        <v>21</v>
      </c>
      <c r="B34" s="203" t="s">
        <v>254</v>
      </c>
      <c r="C34" s="369" t="s">
        <v>255</v>
      </c>
      <c r="D34" s="105" t="s">
        <v>211</v>
      </c>
      <c r="E34" s="370">
        <f>(2.2*2+1.4*4)+(1.5*2+1.4*2*20)</f>
        <v>69</v>
      </c>
      <c r="F34" s="359"/>
      <c r="G34" s="357"/>
      <c r="H34" s="360" t="s">
        <v>256</v>
      </c>
      <c r="I34" s="395"/>
    </row>
    <row r="35" s="338" customFormat="1" ht="41.1" customHeight="1" spans="1:101">
      <c r="A35" s="10" t="s">
        <v>35</v>
      </c>
      <c r="B35" s="203" t="s">
        <v>257</v>
      </c>
      <c r="C35" s="203"/>
      <c r="D35" s="203"/>
      <c r="E35" s="203"/>
      <c r="F35" s="203"/>
      <c r="G35" s="203"/>
      <c r="H35" s="203"/>
      <c r="I35" s="117"/>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row>
    <row r="36" s="340" customFormat="1" ht="84" spans="1:9">
      <c r="A36" s="354">
        <v>1</v>
      </c>
      <c r="B36" s="371" t="s">
        <v>258</v>
      </c>
      <c r="C36" s="372" t="s">
        <v>259</v>
      </c>
      <c r="D36" s="358" t="s">
        <v>205</v>
      </c>
      <c r="E36" s="358">
        <f>1*1.4+1.2*1.4*3+1.5*1.4*43+1.8*2.4*2+2.4*1.4*5</f>
        <v>122.18</v>
      </c>
      <c r="F36" s="359"/>
      <c r="G36" s="357"/>
      <c r="H36" s="366"/>
      <c r="I36" s="395"/>
    </row>
    <row r="37" s="340" customFormat="1" ht="48" spans="1:9">
      <c r="A37" s="354">
        <v>2</v>
      </c>
      <c r="B37" s="373" t="s">
        <v>260</v>
      </c>
      <c r="C37" s="352" t="s">
        <v>261</v>
      </c>
      <c r="D37" s="374" t="s">
        <v>262</v>
      </c>
      <c r="E37" s="374">
        <v>1</v>
      </c>
      <c r="F37" s="359"/>
      <c r="G37" s="357"/>
      <c r="H37" s="366"/>
      <c r="I37" s="395"/>
    </row>
    <row r="38" s="340" customFormat="1" ht="48" spans="1:9">
      <c r="A38" s="354">
        <v>3</v>
      </c>
      <c r="B38" s="355" t="s">
        <v>263</v>
      </c>
      <c r="C38" s="355" t="s">
        <v>264</v>
      </c>
      <c r="D38" s="358" t="s">
        <v>262</v>
      </c>
      <c r="E38" s="358">
        <v>2</v>
      </c>
      <c r="F38" s="359"/>
      <c r="G38" s="357"/>
      <c r="H38" s="366"/>
      <c r="I38" s="395"/>
    </row>
    <row r="39" s="340" customFormat="1" ht="48" spans="1:9">
      <c r="A39" s="354">
        <v>4</v>
      </c>
      <c r="B39" s="355" t="s">
        <v>263</v>
      </c>
      <c r="C39" s="355" t="s">
        <v>265</v>
      </c>
      <c r="D39" s="358" t="s">
        <v>262</v>
      </c>
      <c r="E39" s="358">
        <v>3</v>
      </c>
      <c r="F39" s="359"/>
      <c r="G39" s="357"/>
      <c r="H39" s="366"/>
      <c r="I39" s="395"/>
    </row>
    <row r="40" s="340" customFormat="1" ht="36" spans="1:9">
      <c r="A40" s="354">
        <v>5</v>
      </c>
      <c r="B40" s="355" t="s">
        <v>263</v>
      </c>
      <c r="C40" s="355" t="s">
        <v>266</v>
      </c>
      <c r="D40" s="358" t="s">
        <v>262</v>
      </c>
      <c r="E40" s="358">
        <v>1</v>
      </c>
      <c r="F40" s="359"/>
      <c r="G40" s="357"/>
      <c r="H40" s="366"/>
      <c r="I40" s="393"/>
    </row>
    <row r="41" s="340" customFormat="1" ht="84" spans="1:9">
      <c r="A41" s="354">
        <v>6</v>
      </c>
      <c r="B41" s="355" t="s">
        <v>267</v>
      </c>
      <c r="C41" s="355" t="s">
        <v>268</v>
      </c>
      <c r="D41" s="358" t="s">
        <v>262</v>
      </c>
      <c r="E41" s="358">
        <v>29</v>
      </c>
      <c r="F41" s="359"/>
      <c r="G41" s="357"/>
      <c r="H41" s="366"/>
      <c r="I41" s="395"/>
    </row>
    <row r="42" s="340" customFormat="1" ht="108" spans="1:9">
      <c r="A42" s="354">
        <v>7</v>
      </c>
      <c r="B42" s="355" t="s">
        <v>269</v>
      </c>
      <c r="C42" s="355" t="s">
        <v>270</v>
      </c>
      <c r="D42" s="358" t="s">
        <v>262</v>
      </c>
      <c r="E42" s="358">
        <v>5</v>
      </c>
      <c r="F42" s="359"/>
      <c r="G42" s="357"/>
      <c r="H42" s="366"/>
      <c r="I42" s="393"/>
    </row>
    <row r="43" s="340" customFormat="1" ht="48" spans="1:9">
      <c r="A43" s="354">
        <v>8</v>
      </c>
      <c r="B43" s="375" t="s">
        <v>271</v>
      </c>
      <c r="C43" s="375" t="s">
        <v>272</v>
      </c>
      <c r="D43" s="376" t="s">
        <v>262</v>
      </c>
      <c r="E43" s="377">
        <v>1</v>
      </c>
      <c r="F43" s="359"/>
      <c r="G43" s="357"/>
      <c r="H43" s="366"/>
      <c r="I43" s="393"/>
    </row>
    <row r="44" s="340" customFormat="1" ht="48" spans="1:9">
      <c r="A44" s="354">
        <v>9</v>
      </c>
      <c r="B44" s="375" t="s">
        <v>273</v>
      </c>
      <c r="C44" s="375" t="s">
        <v>274</v>
      </c>
      <c r="D44" s="376" t="s">
        <v>262</v>
      </c>
      <c r="E44" s="377">
        <v>1</v>
      </c>
      <c r="F44" s="359"/>
      <c r="G44" s="357"/>
      <c r="H44" s="366"/>
      <c r="I44" s="393"/>
    </row>
    <row r="45" s="340" customFormat="1" ht="36" spans="1:9">
      <c r="A45" s="354">
        <v>10</v>
      </c>
      <c r="B45" s="375" t="s">
        <v>275</v>
      </c>
      <c r="C45" s="375" t="s">
        <v>276</v>
      </c>
      <c r="D45" s="376" t="s">
        <v>262</v>
      </c>
      <c r="E45" s="377">
        <v>1</v>
      </c>
      <c r="F45" s="359"/>
      <c r="G45" s="357"/>
      <c r="H45" s="366"/>
      <c r="I45" s="393"/>
    </row>
    <row r="46" s="340" customFormat="1" ht="23" customHeight="1" spans="1:9">
      <c r="A46" s="354">
        <v>11</v>
      </c>
      <c r="B46" s="378" t="s">
        <v>277</v>
      </c>
      <c r="C46" s="379"/>
      <c r="D46" s="358" t="s">
        <v>61</v>
      </c>
      <c r="E46" s="358">
        <v>2</v>
      </c>
      <c r="F46" s="380"/>
      <c r="G46" s="357"/>
      <c r="H46" s="366"/>
      <c r="I46" s="395"/>
    </row>
    <row r="47" s="340" customFormat="1" ht="60" spans="1:9">
      <c r="A47" s="354">
        <v>12</v>
      </c>
      <c r="B47" s="381" t="s">
        <v>278</v>
      </c>
      <c r="C47" s="203" t="s">
        <v>279</v>
      </c>
      <c r="D47" s="105" t="s">
        <v>61</v>
      </c>
      <c r="E47" s="358">
        <v>11</v>
      </c>
      <c r="F47" s="359"/>
      <c r="G47" s="357"/>
      <c r="H47" s="366"/>
      <c r="I47" s="395"/>
    </row>
    <row r="48" s="340" customFormat="1" ht="45" spans="1:9">
      <c r="A48" s="354">
        <v>13</v>
      </c>
      <c r="B48" s="382" t="s">
        <v>280</v>
      </c>
      <c r="C48" s="383" t="s">
        <v>281</v>
      </c>
      <c r="D48" s="358" t="s">
        <v>16</v>
      </c>
      <c r="E48" s="358">
        <v>1</v>
      </c>
      <c r="F48" s="359"/>
      <c r="G48" s="357"/>
      <c r="H48" s="366"/>
      <c r="I48" s="395"/>
    </row>
    <row r="49" s="340" customFormat="1" ht="45" spans="1:9">
      <c r="A49" s="354">
        <v>14</v>
      </c>
      <c r="B49" s="382" t="s">
        <v>282</v>
      </c>
      <c r="C49" s="383" t="s">
        <v>281</v>
      </c>
      <c r="D49" s="358" t="s">
        <v>16</v>
      </c>
      <c r="E49" s="358">
        <v>1</v>
      </c>
      <c r="F49" s="359"/>
      <c r="G49" s="357"/>
      <c r="H49" s="366"/>
      <c r="I49" s="395"/>
    </row>
    <row r="50" s="340" customFormat="1" ht="27" customHeight="1" spans="1:9">
      <c r="A50" s="354">
        <v>15</v>
      </c>
      <c r="B50" s="203" t="s">
        <v>283</v>
      </c>
      <c r="C50" s="203" t="s">
        <v>284</v>
      </c>
      <c r="D50" s="105" t="s">
        <v>205</v>
      </c>
      <c r="E50" s="354">
        <v>22</v>
      </c>
      <c r="F50" s="374"/>
      <c r="G50" s="359"/>
      <c r="H50" s="374" t="s">
        <v>285</v>
      </c>
      <c r="I50" s="393"/>
    </row>
    <row r="51" s="340" customFormat="1" ht="24" spans="1:9">
      <c r="A51" s="354">
        <v>16</v>
      </c>
      <c r="B51" s="364" t="s">
        <v>286</v>
      </c>
      <c r="C51" s="203" t="s">
        <v>287</v>
      </c>
      <c r="D51" s="105" t="s">
        <v>16</v>
      </c>
      <c r="E51" s="358">
        <v>4</v>
      </c>
      <c r="F51" s="359"/>
      <c r="G51" s="357"/>
      <c r="H51" s="366"/>
      <c r="I51" s="395"/>
    </row>
    <row r="52" s="340" customFormat="1" ht="36" spans="1:9">
      <c r="A52" s="354">
        <v>17</v>
      </c>
      <c r="B52" s="364" t="s">
        <v>288</v>
      </c>
      <c r="C52" s="203" t="s">
        <v>289</v>
      </c>
      <c r="D52" s="105" t="s">
        <v>211</v>
      </c>
      <c r="E52" s="359">
        <f>2*2+1.4*2</f>
        <v>6.8</v>
      </c>
      <c r="F52" s="359"/>
      <c r="G52" s="357"/>
      <c r="H52" s="366"/>
      <c r="I52" s="395"/>
    </row>
    <row r="53" s="340" customFormat="1" ht="41" customHeight="1" spans="1:9">
      <c r="A53" s="354">
        <v>18</v>
      </c>
      <c r="B53" s="364" t="s">
        <v>290</v>
      </c>
      <c r="C53" s="203" t="s">
        <v>291</v>
      </c>
      <c r="D53" s="105" t="s">
        <v>211</v>
      </c>
      <c r="E53" s="359">
        <f>(0.9+2.4*2)+(1+2.4*2)*9+(1.5+2.4*2)*3+(1.8+2.4*2)*3</f>
        <v>96.6</v>
      </c>
      <c r="F53" s="359"/>
      <c r="G53" s="357"/>
      <c r="H53" s="366" t="s">
        <v>292</v>
      </c>
      <c r="I53" s="395"/>
    </row>
    <row r="54" s="338" customFormat="1" ht="24.75" customHeight="1" spans="1:101">
      <c r="A54" s="10" t="s">
        <v>41</v>
      </c>
      <c r="B54" s="203" t="s">
        <v>293</v>
      </c>
      <c r="C54" s="203"/>
      <c r="D54" s="203"/>
      <c r="E54" s="203"/>
      <c r="F54" s="203"/>
      <c r="G54" s="203"/>
      <c r="H54" s="203"/>
      <c r="I54" s="117"/>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row>
    <row r="55" s="340" customFormat="1" ht="48" spans="1:9">
      <c r="A55" s="354">
        <v>1</v>
      </c>
      <c r="B55" s="384" t="s">
        <v>294</v>
      </c>
      <c r="C55" s="203" t="s">
        <v>295</v>
      </c>
      <c r="D55" s="358" t="s">
        <v>205</v>
      </c>
      <c r="E55" s="358">
        <v>146.35</v>
      </c>
      <c r="F55" s="359"/>
      <c r="G55" s="357"/>
      <c r="H55" s="366"/>
      <c r="I55" s="395"/>
    </row>
    <row r="56" s="340" customFormat="1" ht="48" spans="1:9">
      <c r="A56" s="354">
        <v>2</v>
      </c>
      <c r="B56" s="203" t="s">
        <v>296</v>
      </c>
      <c r="C56" s="203" t="s">
        <v>297</v>
      </c>
      <c r="D56" s="358" t="s">
        <v>205</v>
      </c>
      <c r="E56" s="358">
        <f t="shared" ref="E56:E60" si="0">E55</f>
        <v>146.35</v>
      </c>
      <c r="F56" s="363"/>
      <c r="G56" s="366"/>
      <c r="H56" s="379"/>
      <c r="I56" s="395"/>
    </row>
    <row r="57" s="340" customFormat="1" ht="120" spans="1:9">
      <c r="A57" s="354">
        <v>3</v>
      </c>
      <c r="B57" s="203" t="s">
        <v>298</v>
      </c>
      <c r="C57" s="362" t="s">
        <v>299</v>
      </c>
      <c r="D57" s="358" t="s">
        <v>205</v>
      </c>
      <c r="E57" s="358">
        <v>597.92</v>
      </c>
      <c r="F57" s="359"/>
      <c r="G57" s="357"/>
      <c r="H57" s="366"/>
      <c r="I57" s="395"/>
    </row>
    <row r="58" s="340" customFormat="1" ht="48" spans="1:9">
      <c r="A58" s="354">
        <v>4</v>
      </c>
      <c r="B58" s="385" t="s">
        <v>300</v>
      </c>
      <c r="C58" s="365" t="s">
        <v>301</v>
      </c>
      <c r="D58" s="358" t="s">
        <v>205</v>
      </c>
      <c r="E58" s="358">
        <f t="shared" si="0"/>
        <v>597.92</v>
      </c>
      <c r="F58" s="359"/>
      <c r="G58" s="357"/>
      <c r="H58" s="366"/>
      <c r="I58" s="395"/>
    </row>
    <row r="59" s="340" customFormat="1" ht="36" spans="1:9">
      <c r="A59" s="354">
        <v>5</v>
      </c>
      <c r="B59" s="360" t="s">
        <v>302</v>
      </c>
      <c r="C59" s="360" t="s">
        <v>303</v>
      </c>
      <c r="D59" s="358" t="s">
        <v>205</v>
      </c>
      <c r="E59" s="299">
        <v>146</v>
      </c>
      <c r="F59" s="359"/>
      <c r="G59" s="357"/>
      <c r="H59" s="366"/>
      <c r="I59" s="395"/>
    </row>
    <row r="60" s="340" customFormat="1" ht="48" spans="1:9">
      <c r="A60" s="354">
        <v>6</v>
      </c>
      <c r="B60" s="386" t="s">
        <v>304</v>
      </c>
      <c r="C60" s="365" t="s">
        <v>301</v>
      </c>
      <c r="D60" s="358" t="s">
        <v>205</v>
      </c>
      <c r="E60" s="299">
        <f t="shared" si="0"/>
        <v>146</v>
      </c>
      <c r="F60" s="359"/>
      <c r="G60" s="357"/>
      <c r="H60" s="366"/>
      <c r="I60" s="395"/>
    </row>
    <row r="61" s="340" customFormat="1" ht="24" spans="1:9">
      <c r="A61" s="354">
        <v>7</v>
      </c>
      <c r="B61" s="364" t="s">
        <v>305</v>
      </c>
      <c r="C61" s="365" t="s">
        <v>306</v>
      </c>
      <c r="D61" s="358" t="s">
        <v>211</v>
      </c>
      <c r="E61" s="358">
        <v>53.8</v>
      </c>
      <c r="F61" s="359"/>
      <c r="G61" s="357"/>
      <c r="H61" s="366"/>
      <c r="I61" s="395"/>
    </row>
    <row r="62" s="341" customFormat="1" ht="24" spans="1:9">
      <c r="A62" s="354">
        <v>8</v>
      </c>
      <c r="B62" s="352" t="s">
        <v>307</v>
      </c>
      <c r="C62" s="352" t="s">
        <v>308</v>
      </c>
      <c r="D62" s="354" t="s">
        <v>16</v>
      </c>
      <c r="E62" s="354">
        <v>10</v>
      </c>
      <c r="F62" s="387"/>
      <c r="G62" s="388"/>
      <c r="H62" s="389"/>
      <c r="I62" s="397"/>
    </row>
    <row r="63" s="341" customFormat="1" ht="36" customHeight="1" spans="1:9">
      <c r="A63" s="354">
        <v>9</v>
      </c>
      <c r="B63" s="367" t="s">
        <v>309</v>
      </c>
      <c r="C63" s="368" t="s">
        <v>310</v>
      </c>
      <c r="D63" s="358" t="s">
        <v>205</v>
      </c>
      <c r="E63" s="359">
        <v>25</v>
      </c>
      <c r="F63" s="359"/>
      <c r="G63" s="357"/>
      <c r="H63" s="366"/>
      <c r="I63" s="397"/>
    </row>
    <row r="64" s="341" customFormat="1" ht="36" customHeight="1" spans="1:9">
      <c r="A64" s="354">
        <v>10</v>
      </c>
      <c r="B64" s="352" t="s">
        <v>311</v>
      </c>
      <c r="C64" s="352" t="s">
        <v>253</v>
      </c>
      <c r="D64" s="358" t="s">
        <v>205</v>
      </c>
      <c r="E64" s="359">
        <f>E63</f>
        <v>25</v>
      </c>
      <c r="F64" s="359"/>
      <c r="G64" s="357"/>
      <c r="H64" s="366"/>
      <c r="I64" s="397"/>
    </row>
    <row r="65" s="41" customFormat="1" customHeight="1" spans="1:118">
      <c r="A65" s="126" t="s">
        <v>189</v>
      </c>
      <c r="B65" s="126"/>
      <c r="C65" s="126"/>
      <c r="D65" s="126"/>
      <c r="E65" s="328"/>
      <c r="F65" s="22"/>
      <c r="G65" s="357"/>
      <c r="H65" s="326"/>
      <c r="I65" s="43"/>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row>
    <row r="66" s="41" customFormat="1" customHeight="1" spans="1:118">
      <c r="A66" s="126" t="s">
        <v>190</v>
      </c>
      <c r="B66" s="126"/>
      <c r="C66" s="126"/>
      <c r="D66" s="126"/>
      <c r="E66" s="330"/>
      <c r="F66" s="54"/>
      <c r="G66" s="357"/>
      <c r="H66" s="326"/>
      <c r="I66" s="43"/>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row>
    <row r="67" s="41" customFormat="1" customHeight="1" spans="1:118">
      <c r="A67" s="126" t="s">
        <v>191</v>
      </c>
      <c r="B67" s="126"/>
      <c r="C67" s="126"/>
      <c r="D67" s="126"/>
      <c r="E67" s="330"/>
      <c r="F67" s="54"/>
      <c r="G67" s="357"/>
      <c r="H67" s="328"/>
      <c r="I67" s="43"/>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row>
  </sheetData>
  <mergeCells count="11">
    <mergeCell ref="A1:H1"/>
    <mergeCell ref="A2:E2"/>
    <mergeCell ref="F2:H2"/>
    <mergeCell ref="A4:H4"/>
    <mergeCell ref="B5:H5"/>
    <mergeCell ref="B13:H13"/>
    <mergeCell ref="B35:H35"/>
    <mergeCell ref="B54:H54"/>
    <mergeCell ref="A65:D65"/>
    <mergeCell ref="A66:D66"/>
    <mergeCell ref="A67:D6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A35"/>
  <sheetViews>
    <sheetView topLeftCell="A23" workbookViewId="0">
      <selection activeCell="C11" sqref="C11"/>
    </sheetView>
  </sheetViews>
  <sheetFormatPr defaultColWidth="9" defaultRowHeight="13.5"/>
  <cols>
    <col min="1" max="1" width="5" style="132" customWidth="1"/>
    <col min="2" max="2" width="18.7583333333333" style="132" customWidth="1"/>
    <col min="3" max="3" width="32.2583333333333" style="132" customWidth="1"/>
    <col min="4" max="4" width="5.75833333333333" style="132" customWidth="1"/>
    <col min="5" max="5" width="6.625" style="295" customWidth="1"/>
    <col min="6" max="6" width="9" style="132"/>
    <col min="7" max="7" width="8.75833333333333" style="132" customWidth="1"/>
    <col min="8" max="8" width="9" style="132"/>
    <col min="9" max="9" width="9" style="296"/>
    <col min="10" max="10" width="13" style="296" customWidth="1"/>
    <col min="11" max="16384" width="9" style="296"/>
  </cols>
  <sheetData>
    <row r="1" s="290" customFormat="1" ht="25" customHeight="1" spans="1:8">
      <c r="A1" s="297" t="s">
        <v>312</v>
      </c>
      <c r="B1" s="297"/>
      <c r="C1" s="297"/>
      <c r="D1" s="297"/>
      <c r="E1" s="298"/>
      <c r="F1" s="297"/>
      <c r="G1" s="297"/>
      <c r="H1" s="297"/>
    </row>
    <row r="2" s="291" customFormat="1" ht="27" customHeight="1" spans="1:9">
      <c r="A2" s="7" t="s">
        <v>1</v>
      </c>
      <c r="B2" s="7"/>
      <c r="C2" s="7"/>
      <c r="D2" s="7"/>
      <c r="E2" s="8"/>
      <c r="F2" s="9" t="s">
        <v>195</v>
      </c>
      <c r="G2" s="9"/>
      <c r="H2" s="9"/>
      <c r="I2" s="292"/>
    </row>
    <row r="3" s="292" customFormat="1" ht="24" customHeight="1" spans="1:18">
      <c r="A3" s="105" t="s">
        <v>3</v>
      </c>
      <c r="B3" s="10" t="s">
        <v>4</v>
      </c>
      <c r="C3" s="10" t="s">
        <v>5</v>
      </c>
      <c r="D3" s="299" t="s">
        <v>6</v>
      </c>
      <c r="E3" s="300" t="s">
        <v>7</v>
      </c>
      <c r="F3" s="301" t="s">
        <v>8</v>
      </c>
      <c r="G3" s="301" t="s">
        <v>9</v>
      </c>
      <c r="H3" s="10" t="s">
        <v>10</v>
      </c>
      <c r="I3" s="117"/>
      <c r="J3" s="117"/>
      <c r="K3" s="117"/>
      <c r="L3" s="117"/>
      <c r="M3" s="39"/>
      <c r="N3" s="117"/>
      <c r="O3" s="117"/>
      <c r="P3" s="117"/>
      <c r="Q3" s="39"/>
      <c r="R3" s="117"/>
    </row>
    <row r="4" s="41" customFormat="1" ht="31" customHeight="1" spans="1:183">
      <c r="A4" s="302" t="s">
        <v>313</v>
      </c>
      <c r="B4" s="302"/>
      <c r="C4" s="302"/>
      <c r="D4" s="302"/>
      <c r="E4" s="303"/>
      <c r="F4" s="302"/>
      <c r="G4" s="302"/>
      <c r="H4" s="30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row>
    <row r="5" s="293" customFormat="1" ht="32.25" customHeight="1" spans="1:9">
      <c r="A5" s="304">
        <v>1</v>
      </c>
      <c r="B5" s="305" t="s">
        <v>314</v>
      </c>
      <c r="C5" s="306" t="s">
        <v>315</v>
      </c>
      <c r="D5" s="304" t="s">
        <v>16</v>
      </c>
      <c r="E5" s="307">
        <v>1</v>
      </c>
      <c r="F5" s="308"/>
      <c r="G5" s="309"/>
      <c r="H5" s="10"/>
      <c r="I5" s="331"/>
    </row>
    <row r="6" s="293" customFormat="1" ht="40.5" customHeight="1" spans="1:8">
      <c r="A6" s="304">
        <v>2</v>
      </c>
      <c r="B6" s="305" t="s">
        <v>316</v>
      </c>
      <c r="C6" s="306" t="s">
        <v>317</v>
      </c>
      <c r="D6" s="304" t="s">
        <v>16</v>
      </c>
      <c r="E6" s="307">
        <v>33</v>
      </c>
      <c r="F6" s="304"/>
      <c r="G6" s="304"/>
      <c r="H6" s="308"/>
    </row>
    <row r="7" s="294" customFormat="1" ht="40.5" customHeight="1" spans="1:11">
      <c r="A7" s="304">
        <v>3</v>
      </c>
      <c r="B7" s="305" t="s">
        <v>318</v>
      </c>
      <c r="C7" s="306" t="s">
        <v>319</v>
      </c>
      <c r="D7" s="304" t="s">
        <v>16</v>
      </c>
      <c r="E7" s="307">
        <v>1</v>
      </c>
      <c r="F7" s="304"/>
      <c r="G7" s="304"/>
      <c r="H7" s="308"/>
      <c r="I7" s="293"/>
      <c r="K7" s="293"/>
    </row>
    <row r="8" s="294" customFormat="1" ht="40.5" customHeight="1" spans="1:11">
      <c r="A8" s="304">
        <v>4</v>
      </c>
      <c r="B8" s="310" t="s">
        <v>320</v>
      </c>
      <c r="C8" s="305"/>
      <c r="D8" s="304" t="s">
        <v>16</v>
      </c>
      <c r="E8" s="304">
        <v>1</v>
      </c>
      <c r="F8" s="307"/>
      <c r="G8" s="304"/>
      <c r="H8" s="304"/>
      <c r="I8" s="332"/>
      <c r="K8" s="293"/>
    </row>
    <row r="9" s="294" customFormat="1" ht="40.5" customHeight="1" spans="1:10">
      <c r="A9" s="304">
        <v>5</v>
      </c>
      <c r="B9" s="311" t="s">
        <v>321</v>
      </c>
      <c r="C9" s="312" t="s">
        <v>319</v>
      </c>
      <c r="D9" s="313" t="s">
        <v>16</v>
      </c>
      <c r="E9" s="307">
        <v>1</v>
      </c>
      <c r="F9" s="304"/>
      <c r="G9" s="304"/>
      <c r="H9" s="308"/>
      <c r="I9" s="293"/>
      <c r="J9" s="293"/>
    </row>
    <row r="10" s="294" customFormat="1" ht="54" customHeight="1" spans="1:10">
      <c r="A10" s="304">
        <v>6</v>
      </c>
      <c r="B10" s="104" t="s">
        <v>322</v>
      </c>
      <c r="C10" s="203" t="s">
        <v>323</v>
      </c>
      <c r="D10" s="105" t="s">
        <v>324</v>
      </c>
      <c r="E10" s="307">
        <v>33</v>
      </c>
      <c r="F10" s="308"/>
      <c r="G10" s="309"/>
      <c r="H10" s="10"/>
      <c r="I10" s="331"/>
      <c r="J10" s="293"/>
    </row>
    <row r="11" s="293" customFormat="1" ht="68" customHeight="1" spans="1:10">
      <c r="A11" s="304">
        <v>7</v>
      </c>
      <c r="B11" s="305" t="s">
        <v>325</v>
      </c>
      <c r="C11" s="306" t="s">
        <v>326</v>
      </c>
      <c r="D11" s="304" t="s">
        <v>211</v>
      </c>
      <c r="E11" s="307">
        <v>55</v>
      </c>
      <c r="F11" s="304"/>
      <c r="G11" s="304"/>
      <c r="H11" s="308"/>
      <c r="J11" s="333"/>
    </row>
    <row r="12" s="293" customFormat="1" ht="80.1" customHeight="1" spans="1:10">
      <c r="A12" s="304">
        <v>8</v>
      </c>
      <c r="B12" s="305" t="s">
        <v>325</v>
      </c>
      <c r="C12" s="306" t="s">
        <v>327</v>
      </c>
      <c r="D12" s="304" t="s">
        <v>211</v>
      </c>
      <c r="E12" s="307">
        <v>120</v>
      </c>
      <c r="F12" s="304"/>
      <c r="G12" s="304"/>
      <c r="H12" s="308"/>
      <c r="J12" s="333"/>
    </row>
    <row r="13" s="293" customFormat="1" ht="80.1" customHeight="1" spans="1:10">
      <c r="A13" s="304">
        <v>9</v>
      </c>
      <c r="B13" s="305" t="s">
        <v>325</v>
      </c>
      <c r="C13" s="306" t="s">
        <v>328</v>
      </c>
      <c r="D13" s="304" t="s">
        <v>211</v>
      </c>
      <c r="E13" s="307">
        <v>45</v>
      </c>
      <c r="F13" s="314"/>
      <c r="G13" s="314"/>
      <c r="H13" s="315"/>
      <c r="J13" s="333"/>
    </row>
    <row r="14" s="293" customFormat="1" ht="80.1" customHeight="1" spans="1:10">
      <c r="A14" s="304">
        <v>10</v>
      </c>
      <c r="B14" s="305" t="s">
        <v>325</v>
      </c>
      <c r="C14" s="306" t="s">
        <v>329</v>
      </c>
      <c r="D14" s="304" t="s">
        <v>211</v>
      </c>
      <c r="E14" s="307">
        <v>25</v>
      </c>
      <c r="F14" s="314"/>
      <c r="G14" s="314"/>
      <c r="H14" s="315"/>
      <c r="J14" s="333"/>
    </row>
    <row r="15" s="293" customFormat="1" ht="27" customHeight="1" spans="1:10">
      <c r="A15" s="304">
        <v>11</v>
      </c>
      <c r="B15" s="305" t="s">
        <v>330</v>
      </c>
      <c r="C15" s="306" t="s">
        <v>331</v>
      </c>
      <c r="D15" s="304" t="s">
        <v>16</v>
      </c>
      <c r="E15" s="307">
        <v>7</v>
      </c>
      <c r="F15" s="304"/>
      <c r="G15" s="304"/>
      <c r="H15" s="308"/>
      <c r="J15" s="333"/>
    </row>
    <row r="16" s="293" customFormat="1" ht="27" customHeight="1" spans="1:10">
      <c r="A16" s="304">
        <v>12</v>
      </c>
      <c r="B16" s="305" t="s">
        <v>330</v>
      </c>
      <c r="C16" s="306" t="s">
        <v>332</v>
      </c>
      <c r="D16" s="304" t="s">
        <v>16</v>
      </c>
      <c r="E16" s="307">
        <v>1</v>
      </c>
      <c r="F16" s="304"/>
      <c r="G16" s="304"/>
      <c r="H16" s="308"/>
      <c r="J16" s="333"/>
    </row>
    <row r="17" s="293" customFormat="1" ht="54.95" customHeight="1" spans="1:10">
      <c r="A17" s="304">
        <v>13</v>
      </c>
      <c r="B17" s="305" t="s">
        <v>333</v>
      </c>
      <c r="C17" s="306" t="s">
        <v>334</v>
      </c>
      <c r="D17" s="304" t="s">
        <v>211</v>
      </c>
      <c r="E17" s="307">
        <v>100</v>
      </c>
      <c r="F17" s="304"/>
      <c r="G17" s="304"/>
      <c r="H17" s="308"/>
      <c r="J17" s="333"/>
    </row>
    <row r="18" s="293" customFormat="1" ht="51" customHeight="1" spans="1:10">
      <c r="A18" s="304">
        <v>14</v>
      </c>
      <c r="B18" s="305" t="s">
        <v>333</v>
      </c>
      <c r="C18" s="306" t="s">
        <v>335</v>
      </c>
      <c r="D18" s="304" t="s">
        <v>211</v>
      </c>
      <c r="E18" s="307">
        <v>25</v>
      </c>
      <c r="F18" s="304"/>
      <c r="G18" s="304"/>
      <c r="H18" s="308"/>
      <c r="J18" s="333"/>
    </row>
    <row r="19" s="293" customFormat="1" ht="51" customHeight="1" spans="1:10">
      <c r="A19" s="304">
        <v>15</v>
      </c>
      <c r="B19" s="305" t="s">
        <v>333</v>
      </c>
      <c r="C19" s="306" t="s">
        <v>336</v>
      </c>
      <c r="D19" s="304" t="s">
        <v>211</v>
      </c>
      <c r="E19" s="307">
        <v>60</v>
      </c>
      <c r="F19" s="304"/>
      <c r="G19" s="304"/>
      <c r="H19" s="308"/>
      <c r="J19" s="333"/>
    </row>
    <row r="20" s="293" customFormat="1" ht="51" customHeight="1" spans="1:10">
      <c r="A20" s="304">
        <v>16</v>
      </c>
      <c r="B20" s="316" t="s">
        <v>337</v>
      </c>
      <c r="C20" s="317" t="s">
        <v>319</v>
      </c>
      <c r="D20" s="318" t="s">
        <v>16</v>
      </c>
      <c r="E20" s="307">
        <v>2</v>
      </c>
      <c r="F20" s="304"/>
      <c r="G20" s="304"/>
      <c r="H20" s="319"/>
      <c r="J20" s="333"/>
    </row>
    <row r="21" s="293" customFormat="1" ht="51" customHeight="1" spans="1:10">
      <c r="A21" s="304">
        <v>17</v>
      </c>
      <c r="B21" s="316" t="s">
        <v>337</v>
      </c>
      <c r="C21" s="317" t="s">
        <v>338</v>
      </c>
      <c r="D21" s="318" t="s">
        <v>16</v>
      </c>
      <c r="E21" s="307">
        <v>2</v>
      </c>
      <c r="F21" s="304"/>
      <c r="G21" s="304"/>
      <c r="H21" s="319"/>
      <c r="J21" s="333"/>
    </row>
    <row r="22" s="293" customFormat="1" ht="30.75" customHeight="1" spans="1:10">
      <c r="A22" s="304">
        <v>18</v>
      </c>
      <c r="B22" s="305" t="s">
        <v>339</v>
      </c>
      <c r="C22" s="306" t="s">
        <v>340</v>
      </c>
      <c r="D22" s="304" t="s">
        <v>185</v>
      </c>
      <c r="E22" s="307">
        <v>1</v>
      </c>
      <c r="F22" s="304"/>
      <c r="G22" s="304"/>
      <c r="H22" s="308"/>
      <c r="J22" s="333"/>
    </row>
    <row r="23" s="293" customFormat="1" ht="30.75" customHeight="1" spans="1:10">
      <c r="A23" s="304">
        <v>19</v>
      </c>
      <c r="B23" s="305" t="s">
        <v>341</v>
      </c>
      <c r="C23" s="306" t="s">
        <v>342</v>
      </c>
      <c r="D23" s="304" t="s">
        <v>185</v>
      </c>
      <c r="E23" s="307">
        <v>1</v>
      </c>
      <c r="F23" s="304"/>
      <c r="G23" s="304"/>
      <c r="H23" s="308"/>
      <c r="J23" s="333"/>
    </row>
    <row r="24" s="293" customFormat="1" ht="32.25" customHeight="1" spans="1:10">
      <c r="A24" s="304">
        <v>20</v>
      </c>
      <c r="B24" s="305" t="s">
        <v>343</v>
      </c>
      <c r="C24" s="306" t="s">
        <v>344</v>
      </c>
      <c r="D24" s="304" t="s">
        <v>16</v>
      </c>
      <c r="E24" s="307">
        <v>4</v>
      </c>
      <c r="F24" s="308"/>
      <c r="G24" s="309"/>
      <c r="H24" s="10"/>
      <c r="I24" s="331"/>
      <c r="J24" s="333"/>
    </row>
    <row r="25" s="293" customFormat="1" ht="107.25" customHeight="1" spans="1:10">
      <c r="A25" s="304">
        <v>21</v>
      </c>
      <c r="B25" s="203" t="s">
        <v>345</v>
      </c>
      <c r="C25" s="320" t="s">
        <v>346</v>
      </c>
      <c r="D25" s="105" t="s">
        <v>16</v>
      </c>
      <c r="E25" s="300">
        <f>33+29+8</f>
        <v>70</v>
      </c>
      <c r="F25" s="105"/>
      <c r="G25" s="105"/>
      <c r="H25" s="308"/>
      <c r="J25" s="334"/>
    </row>
    <row r="26" s="292" customFormat="1" ht="25.15" customHeight="1" spans="1:13">
      <c r="A26" s="10"/>
      <c r="B26" s="202"/>
      <c r="C26" s="203"/>
      <c r="D26" s="321" t="s">
        <v>347</v>
      </c>
      <c r="E26" s="322"/>
      <c r="F26" s="321"/>
      <c r="G26" s="321"/>
      <c r="H26" s="321"/>
      <c r="I26" s="335"/>
      <c r="J26" s="334"/>
      <c r="M26" s="293"/>
    </row>
    <row r="27" s="41" customFormat="1" ht="21" customHeight="1" spans="1:165">
      <c r="A27" s="323" t="s">
        <v>348</v>
      </c>
      <c r="B27" s="323"/>
      <c r="C27" s="323"/>
      <c r="D27" s="323"/>
      <c r="E27" s="324"/>
      <c r="F27" s="323"/>
      <c r="G27" s="323"/>
      <c r="H27" s="323"/>
      <c r="I27" s="117"/>
      <c r="J27" s="334"/>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row>
    <row r="28" s="41" customFormat="1" ht="25.15" customHeight="1" spans="1:165">
      <c r="A28" s="10">
        <v>1</v>
      </c>
      <c r="B28" s="203" t="s">
        <v>184</v>
      </c>
      <c r="C28" s="325"/>
      <c r="D28" s="326" t="s">
        <v>185</v>
      </c>
      <c r="E28" s="245">
        <v>1</v>
      </c>
      <c r="F28" s="10"/>
      <c r="G28" s="10"/>
      <c r="H28" s="28"/>
      <c r="I28" s="117"/>
      <c r="J28" s="334"/>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row>
    <row r="29" s="41" customFormat="1" ht="25.15" customHeight="1" spans="1:165">
      <c r="A29" s="10">
        <v>2</v>
      </c>
      <c r="B29" s="203" t="s">
        <v>186</v>
      </c>
      <c r="C29" s="203"/>
      <c r="D29" s="326" t="s">
        <v>185</v>
      </c>
      <c r="E29" s="245">
        <v>1</v>
      </c>
      <c r="F29" s="10"/>
      <c r="G29" s="10"/>
      <c r="H29" s="28"/>
      <c r="I29" s="117"/>
      <c r="J29" s="334"/>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row>
    <row r="30" s="41" customFormat="1" ht="25.15" customHeight="1" spans="1:165">
      <c r="A30" s="10">
        <v>3</v>
      </c>
      <c r="B30" s="203" t="s">
        <v>349</v>
      </c>
      <c r="C30" s="203"/>
      <c r="D30" s="326" t="s">
        <v>185</v>
      </c>
      <c r="E30" s="245">
        <v>1</v>
      </c>
      <c r="F30" s="10"/>
      <c r="G30" s="10"/>
      <c r="H30" s="28"/>
      <c r="I30" s="117"/>
      <c r="J30" s="334"/>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2"/>
      <c r="EH30" s="42"/>
      <c r="EI30" s="42"/>
      <c r="EJ30" s="42"/>
      <c r="EK30" s="42"/>
      <c r="EL30" s="42"/>
      <c r="EM30" s="42"/>
      <c r="EN30" s="42"/>
      <c r="EO30" s="42"/>
      <c r="EP30" s="42"/>
      <c r="EQ30" s="42"/>
      <c r="ER30" s="42"/>
      <c r="ES30" s="42"/>
      <c r="ET30" s="42"/>
      <c r="EU30" s="42"/>
      <c r="EV30" s="42"/>
      <c r="EW30" s="42"/>
      <c r="EX30" s="42"/>
      <c r="EY30" s="42"/>
      <c r="EZ30" s="42"/>
      <c r="FA30" s="42"/>
      <c r="FB30" s="42"/>
      <c r="FC30" s="42"/>
      <c r="FD30" s="42"/>
      <c r="FE30" s="42"/>
      <c r="FF30" s="42"/>
      <c r="FG30" s="42"/>
      <c r="FH30" s="42"/>
      <c r="FI30" s="42"/>
    </row>
    <row r="31" s="41" customFormat="1" ht="25.15" customHeight="1" spans="1:165">
      <c r="A31" s="10">
        <v>4</v>
      </c>
      <c r="B31" s="327" t="s">
        <v>188</v>
      </c>
      <c r="C31" s="203"/>
      <c r="D31" s="326" t="s">
        <v>185</v>
      </c>
      <c r="E31" s="245">
        <v>1</v>
      </c>
      <c r="F31" s="10"/>
      <c r="G31" s="10"/>
      <c r="H31" s="28"/>
      <c r="I31" s="117"/>
      <c r="J31" s="334"/>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42"/>
      <c r="EJ31" s="42"/>
      <c r="EK31" s="42"/>
      <c r="EL31" s="42"/>
      <c r="EM31" s="42"/>
      <c r="EN31" s="42"/>
      <c r="EO31" s="42"/>
      <c r="EP31" s="42"/>
      <c r="EQ31" s="42"/>
      <c r="ER31" s="42"/>
      <c r="ES31" s="42"/>
      <c r="ET31" s="42"/>
      <c r="EU31" s="42"/>
      <c r="EV31" s="42"/>
      <c r="EW31" s="42"/>
      <c r="EX31" s="42"/>
      <c r="EY31" s="42"/>
      <c r="EZ31" s="42"/>
      <c r="FA31" s="42"/>
      <c r="FB31" s="42"/>
      <c r="FC31" s="42"/>
      <c r="FD31" s="42"/>
      <c r="FE31" s="42"/>
      <c r="FF31" s="42"/>
      <c r="FG31" s="42"/>
      <c r="FH31" s="42"/>
      <c r="FI31" s="42"/>
    </row>
    <row r="32" s="41" customFormat="1" ht="25.15" customHeight="1" spans="1:165">
      <c r="A32" s="126" t="s">
        <v>189</v>
      </c>
      <c r="B32" s="126"/>
      <c r="C32" s="126"/>
      <c r="D32" s="328"/>
      <c r="E32" s="329"/>
      <c r="F32" s="104"/>
      <c r="G32" s="104"/>
      <c r="H32" s="34"/>
      <c r="I32" s="117"/>
      <c r="J32" s="334"/>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2"/>
      <c r="EH32" s="42"/>
      <c r="EI32" s="42"/>
      <c r="EJ32" s="42"/>
      <c r="EK32" s="42"/>
      <c r="EL32" s="42"/>
      <c r="EM32" s="42"/>
      <c r="EN32" s="42"/>
      <c r="EO32" s="42"/>
      <c r="EP32" s="42"/>
      <c r="EQ32" s="42"/>
      <c r="ER32" s="42"/>
      <c r="ES32" s="42"/>
      <c r="ET32" s="42"/>
      <c r="EU32" s="42"/>
      <c r="EV32" s="42"/>
      <c r="EW32" s="42"/>
      <c r="EX32" s="42"/>
      <c r="EY32" s="42"/>
      <c r="EZ32" s="42"/>
      <c r="FA32" s="42"/>
      <c r="FB32" s="42"/>
      <c r="FC32" s="42"/>
      <c r="FD32" s="42"/>
      <c r="FE32" s="42"/>
      <c r="FF32" s="42"/>
      <c r="FG32" s="42"/>
      <c r="FH32" s="42"/>
      <c r="FI32" s="42"/>
    </row>
    <row r="33" s="41" customFormat="1" ht="25.15" customHeight="1" spans="1:165">
      <c r="A33" s="126" t="s">
        <v>190</v>
      </c>
      <c r="B33" s="126"/>
      <c r="C33" s="126"/>
      <c r="D33" s="330"/>
      <c r="E33" s="329"/>
      <c r="F33" s="104"/>
      <c r="G33" s="104"/>
      <c r="H33" s="34"/>
      <c r="I33" s="117"/>
      <c r="J33" s="334"/>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42"/>
      <c r="DL33" s="42"/>
      <c r="DM33" s="42"/>
      <c r="DN33" s="42"/>
      <c r="DO33" s="42"/>
      <c r="DP33" s="42"/>
      <c r="DQ33" s="42"/>
      <c r="DR33" s="42"/>
      <c r="DS33" s="42"/>
      <c r="DT33" s="42"/>
      <c r="DU33" s="42"/>
      <c r="DV33" s="42"/>
      <c r="DW33" s="42"/>
      <c r="DX33" s="42"/>
      <c r="DY33" s="42"/>
      <c r="DZ33" s="42"/>
      <c r="EA33" s="42"/>
      <c r="EB33" s="42"/>
      <c r="EC33" s="42"/>
      <c r="ED33" s="42"/>
      <c r="EE33" s="42"/>
      <c r="EF33" s="42"/>
      <c r="EG33" s="42"/>
      <c r="EH33" s="42"/>
      <c r="EI33" s="42"/>
      <c r="EJ33" s="42"/>
      <c r="EK33" s="42"/>
      <c r="EL33" s="42"/>
      <c r="EM33" s="42"/>
      <c r="EN33" s="42"/>
      <c r="EO33" s="42"/>
      <c r="EP33" s="42"/>
      <c r="EQ33" s="42"/>
      <c r="ER33" s="42"/>
      <c r="ES33" s="42"/>
      <c r="ET33" s="42"/>
      <c r="EU33" s="42"/>
      <c r="EV33" s="42"/>
      <c r="EW33" s="42"/>
      <c r="EX33" s="42"/>
      <c r="EY33" s="42"/>
      <c r="EZ33" s="42"/>
      <c r="FA33" s="42"/>
      <c r="FB33" s="42"/>
      <c r="FC33" s="42"/>
      <c r="FD33" s="42"/>
      <c r="FE33" s="42"/>
      <c r="FF33" s="42"/>
      <c r="FG33" s="42"/>
      <c r="FH33" s="42"/>
      <c r="FI33" s="42"/>
    </row>
    <row r="34" s="41" customFormat="1" ht="25.15" customHeight="1" spans="1:165">
      <c r="A34" s="126" t="s">
        <v>191</v>
      </c>
      <c r="B34" s="126"/>
      <c r="C34" s="126"/>
      <c r="D34" s="330"/>
      <c r="E34" s="329"/>
      <c r="F34" s="104"/>
      <c r="G34" s="104"/>
      <c r="H34" s="34"/>
      <c r="I34" s="117"/>
      <c r="J34" s="334"/>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2"/>
      <c r="EH34" s="42"/>
      <c r="EI34" s="42"/>
      <c r="EJ34" s="42"/>
      <c r="EK34" s="42"/>
      <c r="EL34" s="42"/>
      <c r="EM34" s="42"/>
      <c r="EN34" s="42"/>
      <c r="EO34" s="42"/>
      <c r="EP34" s="42"/>
      <c r="EQ34" s="42"/>
      <c r="ER34" s="42"/>
      <c r="ES34" s="42"/>
      <c r="ET34" s="42"/>
      <c r="EU34" s="42"/>
      <c r="EV34" s="42"/>
      <c r="EW34" s="42"/>
      <c r="EX34" s="42"/>
      <c r="EY34" s="42"/>
      <c r="EZ34" s="42"/>
      <c r="FA34" s="42"/>
      <c r="FB34" s="42"/>
      <c r="FC34" s="42"/>
      <c r="FD34" s="42"/>
      <c r="FE34" s="42"/>
      <c r="FF34" s="42"/>
      <c r="FG34" s="42"/>
      <c r="FH34" s="42"/>
      <c r="FI34" s="42"/>
    </row>
    <row r="35" s="41" customFormat="1" ht="46" customHeight="1" spans="1:163">
      <c r="A35" s="323" t="s">
        <v>350</v>
      </c>
      <c r="B35" s="323"/>
      <c r="C35" s="323"/>
      <c r="D35" s="323"/>
      <c r="E35" s="324"/>
      <c r="F35" s="323"/>
      <c r="G35" s="323"/>
      <c r="H35" s="323"/>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c r="DW35" s="42"/>
      <c r="DX35" s="42"/>
      <c r="DY35" s="42"/>
      <c r="DZ35" s="42"/>
      <c r="EA35" s="42"/>
      <c r="EB35" s="42"/>
      <c r="EC35" s="42"/>
      <c r="ED35" s="42"/>
      <c r="EE35" s="42"/>
      <c r="EF35" s="42"/>
      <c r="EG35" s="42"/>
      <c r="EH35" s="42"/>
      <c r="EI35" s="42"/>
      <c r="EJ35" s="42"/>
      <c r="EK35" s="42"/>
      <c r="EL35" s="42"/>
      <c r="EM35" s="42"/>
      <c r="EN35" s="42"/>
      <c r="EO35" s="42"/>
      <c r="EP35" s="42"/>
      <c r="EQ35" s="42"/>
      <c r="ER35" s="42"/>
      <c r="ES35" s="42"/>
      <c r="ET35" s="42"/>
      <c r="EU35" s="42"/>
      <c r="EV35" s="42"/>
      <c r="EW35" s="42"/>
      <c r="EX35" s="42"/>
      <c r="EY35" s="42"/>
      <c r="EZ35" s="42"/>
      <c r="FA35" s="42"/>
      <c r="FB35" s="42"/>
      <c r="FC35" s="42"/>
      <c r="FD35" s="42"/>
      <c r="FE35" s="42"/>
      <c r="FF35" s="42"/>
      <c r="FG35" s="42"/>
    </row>
  </sheetData>
  <mergeCells count="10">
    <mergeCell ref="A1:H1"/>
    <mergeCell ref="A2:E2"/>
    <mergeCell ref="F2:H2"/>
    <mergeCell ref="A4:H4"/>
    <mergeCell ref="D26:H26"/>
    <mergeCell ref="A27:H27"/>
    <mergeCell ref="A32:C32"/>
    <mergeCell ref="A33:C33"/>
    <mergeCell ref="A34:C34"/>
    <mergeCell ref="A35:H3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HY16338"/>
  <sheetViews>
    <sheetView topLeftCell="A46" workbookViewId="0">
      <selection activeCell="C7" sqref="C7"/>
    </sheetView>
  </sheetViews>
  <sheetFormatPr defaultColWidth="9" defaultRowHeight="13.5"/>
  <cols>
    <col min="1" max="1" width="5" style="116" customWidth="1"/>
    <col min="2" max="2" width="12.5083333333333" style="116" customWidth="1"/>
    <col min="3" max="3" width="29.7583333333333" style="116" customWidth="1"/>
    <col min="4" max="4" width="5.125" style="116" customWidth="1"/>
    <col min="5" max="5" width="8.375" style="116" customWidth="1"/>
    <col min="6" max="6" width="8.89166666666667" style="116"/>
    <col min="7" max="7" width="10.7583333333333" style="116" customWidth="1"/>
    <col min="8" max="8" width="16.375" style="116" customWidth="1"/>
    <col min="9" max="9" width="11.875" style="116" customWidth="1"/>
    <col min="10" max="10" width="92.875" style="116" customWidth="1"/>
    <col min="11" max="11" width="11.125" style="116"/>
    <col min="12" max="16" width="8.89166666666667" style="116"/>
    <col min="17" max="17" width="11.125" style="116"/>
    <col min="18" max="16384" width="8.89166666666667" style="116"/>
  </cols>
  <sheetData>
    <row r="1" s="231" customFormat="1" ht="33" customHeight="1" spans="1:11">
      <c r="A1" s="237" t="s">
        <v>351</v>
      </c>
      <c r="B1" s="238"/>
      <c r="C1" s="238"/>
      <c r="D1" s="237"/>
      <c r="E1" s="239"/>
      <c r="F1" s="240"/>
      <c r="G1" s="240"/>
      <c r="H1" s="237"/>
      <c r="I1" s="264"/>
      <c r="J1" s="264"/>
      <c r="K1" s="264"/>
    </row>
    <row r="2" s="152" customFormat="1" ht="30" customHeight="1" spans="1:11">
      <c r="A2" s="193" t="s">
        <v>1</v>
      </c>
      <c r="B2" s="193"/>
      <c r="C2" s="193"/>
      <c r="D2" s="193"/>
      <c r="E2" s="194"/>
      <c r="F2" s="241"/>
      <c r="G2" s="242" t="s">
        <v>2</v>
      </c>
      <c r="H2" s="242"/>
      <c r="I2" s="265"/>
      <c r="J2" s="265"/>
      <c r="K2" s="265"/>
    </row>
    <row r="3" s="232" customFormat="1" ht="27" customHeight="1" spans="1:11">
      <c r="A3" s="105" t="s">
        <v>3</v>
      </c>
      <c r="B3" s="10" t="s">
        <v>4</v>
      </c>
      <c r="C3" s="10" t="s">
        <v>5</v>
      </c>
      <c r="D3" s="105" t="s">
        <v>6</v>
      </c>
      <c r="E3" s="243" t="s">
        <v>7</v>
      </c>
      <c r="F3" s="10" t="s">
        <v>8</v>
      </c>
      <c r="G3" s="10" t="s">
        <v>9</v>
      </c>
      <c r="H3" s="10" t="s">
        <v>10</v>
      </c>
      <c r="I3" s="266"/>
      <c r="J3" s="266"/>
      <c r="K3" s="266"/>
    </row>
    <row r="4" s="232" customFormat="1" ht="84" spans="1:216">
      <c r="A4" s="10">
        <v>1</v>
      </c>
      <c r="B4" s="203" t="s">
        <v>352</v>
      </c>
      <c r="C4" s="203" t="s">
        <v>353</v>
      </c>
      <c r="D4" s="10" t="s">
        <v>61</v>
      </c>
      <c r="E4" s="58">
        <v>2</v>
      </c>
      <c r="F4" s="245"/>
      <c r="G4" s="245"/>
      <c r="H4" s="104" t="s">
        <v>354</v>
      </c>
      <c r="I4" s="152"/>
      <c r="J4" s="267"/>
      <c r="K4" s="267"/>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c r="BQ4" s="268"/>
      <c r="BR4" s="268"/>
      <c r="BS4" s="268"/>
      <c r="BT4" s="268"/>
      <c r="BU4" s="268"/>
      <c r="BV4" s="268"/>
      <c r="BW4" s="268"/>
      <c r="BX4" s="268"/>
      <c r="BY4" s="268"/>
      <c r="BZ4" s="268"/>
      <c r="CA4" s="268"/>
      <c r="CB4" s="268"/>
      <c r="CC4" s="268"/>
      <c r="CD4" s="268"/>
      <c r="CE4" s="268"/>
      <c r="CF4" s="268"/>
      <c r="CG4" s="268"/>
      <c r="CH4" s="268"/>
      <c r="CI4" s="268"/>
      <c r="CJ4" s="268"/>
      <c r="CK4" s="268"/>
      <c r="CL4" s="268"/>
      <c r="CM4" s="268"/>
      <c r="CN4" s="268"/>
      <c r="CO4" s="268"/>
      <c r="CP4" s="268"/>
      <c r="CQ4" s="268"/>
      <c r="CR4" s="268"/>
      <c r="CS4" s="268"/>
      <c r="CT4" s="268"/>
      <c r="CU4" s="268"/>
      <c r="CV4" s="268"/>
      <c r="CW4" s="268"/>
      <c r="CX4" s="268"/>
      <c r="CY4" s="268"/>
      <c r="CZ4" s="268"/>
      <c r="DA4" s="268"/>
      <c r="DB4" s="268"/>
      <c r="DC4" s="268"/>
      <c r="DD4" s="268"/>
      <c r="DE4" s="268"/>
      <c r="DF4" s="268"/>
      <c r="DG4" s="268"/>
      <c r="DH4" s="268"/>
      <c r="DI4" s="268"/>
      <c r="DJ4" s="268"/>
      <c r="DK4" s="268"/>
      <c r="DL4" s="268"/>
      <c r="DM4" s="268"/>
      <c r="DN4" s="268"/>
      <c r="DO4" s="268"/>
      <c r="DP4" s="268"/>
      <c r="DQ4" s="268"/>
      <c r="DR4" s="268"/>
      <c r="DS4" s="268"/>
      <c r="DT4" s="268"/>
      <c r="DU4" s="268"/>
      <c r="DV4" s="268"/>
      <c r="DW4" s="268"/>
      <c r="DX4" s="268"/>
      <c r="DY4" s="268"/>
      <c r="DZ4" s="268"/>
      <c r="EA4" s="268"/>
      <c r="EB4" s="268"/>
      <c r="EC4" s="268"/>
      <c r="ED4" s="268"/>
      <c r="EE4" s="268"/>
      <c r="EF4" s="268"/>
      <c r="EG4" s="268"/>
      <c r="EH4" s="268"/>
      <c r="EI4" s="268"/>
      <c r="EJ4" s="268"/>
      <c r="EK4" s="268"/>
      <c r="EL4" s="268"/>
      <c r="EM4" s="268"/>
      <c r="EN4" s="268"/>
      <c r="EO4" s="268"/>
      <c r="EP4" s="268"/>
      <c r="EQ4" s="268"/>
      <c r="ER4" s="268"/>
      <c r="ES4" s="268"/>
      <c r="ET4" s="268"/>
      <c r="EU4" s="268"/>
      <c r="EV4" s="268"/>
      <c r="EW4" s="268"/>
      <c r="EX4" s="268"/>
      <c r="EY4" s="268"/>
      <c r="EZ4" s="268"/>
      <c r="FA4" s="268"/>
      <c r="FB4" s="268"/>
      <c r="FC4" s="268"/>
      <c r="FD4" s="268"/>
      <c r="FE4" s="268"/>
      <c r="FF4" s="268"/>
      <c r="FG4" s="268"/>
      <c r="FH4" s="268"/>
      <c r="FI4" s="268"/>
      <c r="FJ4" s="268"/>
      <c r="FK4" s="268"/>
      <c r="FL4" s="268"/>
      <c r="FM4" s="268"/>
      <c r="FN4" s="268"/>
      <c r="FO4" s="268"/>
      <c r="FP4" s="268"/>
      <c r="FQ4" s="268"/>
      <c r="FR4" s="268"/>
      <c r="FS4" s="268"/>
      <c r="FT4" s="268"/>
      <c r="FU4" s="268"/>
      <c r="FV4" s="268"/>
      <c r="FW4" s="268"/>
      <c r="FX4" s="268"/>
      <c r="FY4" s="268"/>
      <c r="FZ4" s="268"/>
      <c r="GA4" s="268"/>
      <c r="GB4" s="268"/>
      <c r="GC4" s="268"/>
      <c r="GD4" s="268"/>
      <c r="GE4" s="268"/>
      <c r="GF4" s="268"/>
      <c r="GG4" s="268"/>
      <c r="GH4" s="268"/>
      <c r="GI4" s="268"/>
      <c r="GJ4" s="268"/>
      <c r="GK4" s="268"/>
      <c r="GL4" s="268"/>
      <c r="GM4" s="268"/>
      <c r="GN4" s="268"/>
      <c r="GO4" s="268"/>
      <c r="GP4" s="268"/>
      <c r="GQ4" s="268"/>
      <c r="GR4" s="268"/>
      <c r="GS4" s="268"/>
      <c r="GT4" s="268"/>
      <c r="GU4" s="268"/>
      <c r="GV4" s="268"/>
      <c r="GW4" s="268"/>
      <c r="GX4" s="268"/>
      <c r="GY4" s="268"/>
      <c r="GZ4" s="268"/>
      <c r="HA4" s="268"/>
      <c r="HB4" s="268"/>
      <c r="HC4" s="268"/>
      <c r="HD4" s="268"/>
      <c r="HE4" s="268"/>
      <c r="HF4" s="268"/>
      <c r="HG4" s="268"/>
      <c r="HH4" s="268"/>
    </row>
    <row r="5" s="232" customFormat="1" ht="84" spans="1:216">
      <c r="A5" s="10">
        <v>2</v>
      </c>
      <c r="B5" s="203" t="s">
        <v>355</v>
      </c>
      <c r="C5" s="203" t="s">
        <v>353</v>
      </c>
      <c r="D5" s="10" t="s">
        <v>61</v>
      </c>
      <c r="E5" s="58">
        <v>1</v>
      </c>
      <c r="F5" s="245"/>
      <c r="G5" s="245"/>
      <c r="H5" s="104" t="s">
        <v>354</v>
      </c>
      <c r="I5" s="152"/>
      <c r="J5" s="267"/>
      <c r="K5" s="267"/>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c r="AR5" s="268"/>
      <c r="AS5" s="268"/>
      <c r="AT5" s="268"/>
      <c r="AU5" s="268"/>
      <c r="AV5" s="268"/>
      <c r="AW5" s="268"/>
      <c r="AX5" s="268"/>
      <c r="AY5" s="268"/>
      <c r="AZ5" s="268"/>
      <c r="BA5" s="268"/>
      <c r="BB5" s="268"/>
      <c r="BC5" s="268"/>
      <c r="BD5" s="268"/>
      <c r="BE5" s="268"/>
      <c r="BF5" s="268"/>
      <c r="BG5" s="268"/>
      <c r="BH5" s="268"/>
      <c r="BI5" s="268"/>
      <c r="BJ5" s="268"/>
      <c r="BK5" s="268"/>
      <c r="BL5" s="268"/>
      <c r="BM5" s="268"/>
      <c r="BN5" s="268"/>
      <c r="BO5" s="268"/>
      <c r="BP5" s="268"/>
      <c r="BQ5" s="268"/>
      <c r="BR5" s="268"/>
      <c r="BS5" s="268"/>
      <c r="BT5" s="268"/>
      <c r="BU5" s="268"/>
      <c r="BV5" s="268"/>
      <c r="BW5" s="268"/>
      <c r="BX5" s="268"/>
      <c r="BY5" s="268"/>
      <c r="BZ5" s="268"/>
      <c r="CA5" s="268"/>
      <c r="CB5" s="268"/>
      <c r="CC5" s="268"/>
      <c r="CD5" s="268"/>
      <c r="CE5" s="268"/>
      <c r="CF5" s="268"/>
      <c r="CG5" s="268"/>
      <c r="CH5" s="268"/>
      <c r="CI5" s="268"/>
      <c r="CJ5" s="268"/>
      <c r="CK5" s="268"/>
      <c r="CL5" s="268"/>
      <c r="CM5" s="268"/>
      <c r="CN5" s="268"/>
      <c r="CO5" s="268"/>
      <c r="CP5" s="268"/>
      <c r="CQ5" s="268"/>
      <c r="CR5" s="268"/>
      <c r="CS5" s="268"/>
      <c r="CT5" s="268"/>
      <c r="CU5" s="268"/>
      <c r="CV5" s="268"/>
      <c r="CW5" s="268"/>
      <c r="CX5" s="268"/>
      <c r="CY5" s="268"/>
      <c r="CZ5" s="268"/>
      <c r="DA5" s="268"/>
      <c r="DB5" s="268"/>
      <c r="DC5" s="268"/>
      <c r="DD5" s="268"/>
      <c r="DE5" s="268"/>
      <c r="DF5" s="268"/>
      <c r="DG5" s="268"/>
      <c r="DH5" s="268"/>
      <c r="DI5" s="268"/>
      <c r="DJ5" s="268"/>
      <c r="DK5" s="268"/>
      <c r="DL5" s="268"/>
      <c r="DM5" s="268"/>
      <c r="DN5" s="268"/>
      <c r="DO5" s="268"/>
      <c r="DP5" s="268"/>
      <c r="DQ5" s="268"/>
      <c r="DR5" s="268"/>
      <c r="DS5" s="268"/>
      <c r="DT5" s="268"/>
      <c r="DU5" s="268"/>
      <c r="DV5" s="268"/>
      <c r="DW5" s="268"/>
      <c r="DX5" s="268"/>
      <c r="DY5" s="268"/>
      <c r="DZ5" s="268"/>
      <c r="EA5" s="268"/>
      <c r="EB5" s="268"/>
      <c r="EC5" s="268"/>
      <c r="ED5" s="268"/>
      <c r="EE5" s="268"/>
      <c r="EF5" s="268"/>
      <c r="EG5" s="268"/>
      <c r="EH5" s="268"/>
      <c r="EI5" s="268"/>
      <c r="EJ5" s="268"/>
      <c r="EK5" s="268"/>
      <c r="EL5" s="268"/>
      <c r="EM5" s="268"/>
      <c r="EN5" s="268"/>
      <c r="EO5" s="268"/>
      <c r="EP5" s="268"/>
      <c r="EQ5" s="268"/>
      <c r="ER5" s="268"/>
      <c r="ES5" s="268"/>
      <c r="ET5" s="268"/>
      <c r="EU5" s="268"/>
      <c r="EV5" s="268"/>
      <c r="EW5" s="268"/>
      <c r="EX5" s="268"/>
      <c r="EY5" s="268"/>
      <c r="EZ5" s="268"/>
      <c r="FA5" s="268"/>
      <c r="FB5" s="268"/>
      <c r="FC5" s="268"/>
      <c r="FD5" s="268"/>
      <c r="FE5" s="268"/>
      <c r="FF5" s="268"/>
      <c r="FG5" s="268"/>
      <c r="FH5" s="268"/>
      <c r="FI5" s="268"/>
      <c r="FJ5" s="268"/>
      <c r="FK5" s="268"/>
      <c r="FL5" s="268"/>
      <c r="FM5" s="268"/>
      <c r="FN5" s="268"/>
      <c r="FO5" s="268"/>
      <c r="FP5" s="268"/>
      <c r="FQ5" s="268"/>
      <c r="FR5" s="268"/>
      <c r="FS5" s="268"/>
      <c r="FT5" s="268"/>
      <c r="FU5" s="268"/>
      <c r="FV5" s="268"/>
      <c r="FW5" s="268"/>
      <c r="FX5" s="268"/>
      <c r="FY5" s="268"/>
      <c r="FZ5" s="268"/>
      <c r="GA5" s="268"/>
      <c r="GB5" s="268"/>
      <c r="GC5" s="268"/>
      <c r="GD5" s="268"/>
      <c r="GE5" s="268"/>
      <c r="GF5" s="268"/>
      <c r="GG5" s="268"/>
      <c r="GH5" s="268"/>
      <c r="GI5" s="268"/>
      <c r="GJ5" s="268"/>
      <c r="GK5" s="268"/>
      <c r="GL5" s="268"/>
      <c r="GM5" s="268"/>
      <c r="GN5" s="268"/>
      <c r="GO5" s="268"/>
      <c r="GP5" s="268"/>
      <c r="GQ5" s="268"/>
      <c r="GR5" s="268"/>
      <c r="GS5" s="268"/>
      <c r="GT5" s="268"/>
      <c r="GU5" s="268"/>
      <c r="GV5" s="268"/>
      <c r="GW5" s="268"/>
      <c r="GX5" s="268"/>
      <c r="GY5" s="268"/>
      <c r="GZ5" s="268"/>
      <c r="HA5" s="268"/>
      <c r="HB5" s="268"/>
      <c r="HC5" s="268"/>
      <c r="HD5" s="268"/>
      <c r="HE5" s="268"/>
      <c r="HF5" s="268"/>
      <c r="HG5" s="268"/>
      <c r="HH5" s="268"/>
    </row>
    <row r="6" s="233" customFormat="1" ht="84" spans="1:11">
      <c r="A6" s="10">
        <v>3</v>
      </c>
      <c r="B6" s="203" t="s">
        <v>356</v>
      </c>
      <c r="C6" s="203" t="s">
        <v>353</v>
      </c>
      <c r="D6" s="10" t="s">
        <v>61</v>
      </c>
      <c r="E6" s="58">
        <v>16</v>
      </c>
      <c r="F6" s="245"/>
      <c r="G6" s="245"/>
      <c r="H6" s="104" t="s">
        <v>354</v>
      </c>
      <c r="I6" s="152"/>
      <c r="J6" s="152"/>
      <c r="K6" s="152"/>
    </row>
    <row r="7" s="233" customFormat="1" ht="41" customHeight="1" spans="1:11">
      <c r="A7" s="10">
        <v>4</v>
      </c>
      <c r="B7" s="203" t="s">
        <v>357</v>
      </c>
      <c r="C7" s="203" t="s">
        <v>358</v>
      </c>
      <c r="D7" s="10" t="s">
        <v>211</v>
      </c>
      <c r="E7" s="58">
        <v>91</v>
      </c>
      <c r="F7" s="245"/>
      <c r="G7" s="245"/>
      <c r="H7" s="104"/>
      <c r="I7" s="152"/>
      <c r="J7" s="152"/>
      <c r="K7" s="152"/>
    </row>
    <row r="8" s="233" customFormat="1" ht="41" customHeight="1" spans="1:11">
      <c r="A8" s="10">
        <v>5</v>
      </c>
      <c r="B8" s="203" t="s">
        <v>359</v>
      </c>
      <c r="C8" s="104" t="s">
        <v>360</v>
      </c>
      <c r="D8" s="10" t="s">
        <v>361</v>
      </c>
      <c r="E8" s="58">
        <v>455</v>
      </c>
      <c r="F8" s="245"/>
      <c r="G8" s="245"/>
      <c r="H8" s="104"/>
      <c r="I8" s="152"/>
      <c r="J8" s="152"/>
      <c r="K8" s="152"/>
    </row>
    <row r="9" s="233" customFormat="1" ht="41" customHeight="1" spans="1:11">
      <c r="A9" s="10">
        <v>6</v>
      </c>
      <c r="B9" s="203" t="s">
        <v>362</v>
      </c>
      <c r="C9" s="203" t="s">
        <v>363</v>
      </c>
      <c r="D9" s="10" t="s">
        <v>211</v>
      </c>
      <c r="E9" s="58">
        <f>115+5*10</f>
        <v>165</v>
      </c>
      <c r="F9" s="245"/>
      <c r="G9" s="245"/>
      <c r="H9" s="104"/>
      <c r="I9" s="152"/>
      <c r="J9" s="152"/>
      <c r="K9" s="152"/>
    </row>
    <row r="10" s="233" customFormat="1" ht="41" customHeight="1" spans="1:11">
      <c r="A10" s="10">
        <v>7</v>
      </c>
      <c r="B10" s="203" t="s">
        <v>362</v>
      </c>
      <c r="C10" s="203" t="s">
        <v>364</v>
      </c>
      <c r="D10" s="10" t="s">
        <v>211</v>
      </c>
      <c r="E10" s="58">
        <f>1.5*3+12+2.7*3</f>
        <v>24.6</v>
      </c>
      <c r="F10" s="245"/>
      <c r="G10" s="245"/>
      <c r="H10" s="104"/>
      <c r="I10" s="152"/>
      <c r="J10" s="152"/>
      <c r="K10" s="152"/>
    </row>
    <row r="11" s="233" customFormat="1" ht="41" customHeight="1" spans="1:11">
      <c r="A11" s="10">
        <v>8</v>
      </c>
      <c r="B11" s="203" t="s">
        <v>362</v>
      </c>
      <c r="C11" s="203" t="s">
        <v>365</v>
      </c>
      <c r="D11" s="10" t="s">
        <v>211</v>
      </c>
      <c r="E11" s="58">
        <f>74+10*2</f>
        <v>94</v>
      </c>
      <c r="F11" s="245"/>
      <c r="G11" s="245"/>
      <c r="H11" s="104"/>
      <c r="I11" s="152"/>
      <c r="K11" s="152"/>
    </row>
    <row r="12" s="233" customFormat="1" ht="41" customHeight="1" spans="1:11">
      <c r="A12" s="10">
        <v>9</v>
      </c>
      <c r="B12" s="203" t="s">
        <v>362</v>
      </c>
      <c r="C12" s="203" t="s">
        <v>366</v>
      </c>
      <c r="D12" s="10" t="s">
        <v>211</v>
      </c>
      <c r="E12" s="58">
        <f>228+10*5</f>
        <v>278</v>
      </c>
      <c r="F12" s="245"/>
      <c r="G12" s="245"/>
      <c r="H12" s="104"/>
      <c r="I12" s="152"/>
      <c r="J12" s="152"/>
      <c r="K12" s="152"/>
    </row>
    <row r="13" s="233" customFormat="1" ht="41" customHeight="1" spans="1:11">
      <c r="A13" s="10">
        <v>10</v>
      </c>
      <c r="B13" s="203" t="s">
        <v>362</v>
      </c>
      <c r="C13" s="203" t="s">
        <v>367</v>
      </c>
      <c r="D13" s="10" t="s">
        <v>211</v>
      </c>
      <c r="E13" s="58">
        <f>53+10</f>
        <v>63</v>
      </c>
      <c r="F13" s="245"/>
      <c r="G13" s="245"/>
      <c r="H13" s="104"/>
      <c r="I13" s="152"/>
      <c r="J13" s="152"/>
      <c r="K13" s="152"/>
    </row>
    <row r="14" s="233" customFormat="1" ht="41" customHeight="1" spans="1:11">
      <c r="A14" s="10">
        <v>11</v>
      </c>
      <c r="B14" s="203" t="s">
        <v>362</v>
      </c>
      <c r="C14" s="203" t="s">
        <v>368</v>
      </c>
      <c r="D14" s="10" t="s">
        <v>211</v>
      </c>
      <c r="E14" s="58">
        <f>155+10*3</f>
        <v>185</v>
      </c>
      <c r="F14" s="245"/>
      <c r="G14" s="245"/>
      <c r="H14" s="104"/>
      <c r="I14" s="152"/>
      <c r="J14" s="152"/>
      <c r="K14" s="152"/>
    </row>
    <row r="15" s="233" customFormat="1" ht="41" customHeight="1" spans="1:11">
      <c r="A15" s="10">
        <v>12</v>
      </c>
      <c r="B15" s="203" t="s">
        <v>362</v>
      </c>
      <c r="C15" s="203" t="s">
        <v>369</v>
      </c>
      <c r="D15" s="10" t="s">
        <v>211</v>
      </c>
      <c r="E15" s="58">
        <f>30*2+10*2</f>
        <v>80</v>
      </c>
      <c r="F15" s="245"/>
      <c r="G15" s="245"/>
      <c r="H15" s="104"/>
      <c r="I15" s="152"/>
      <c r="J15" s="152"/>
      <c r="K15" s="152"/>
    </row>
    <row r="16" s="233" customFormat="1" ht="41" customHeight="1" spans="1:9">
      <c r="A16" s="10">
        <v>13</v>
      </c>
      <c r="B16" s="104" t="s">
        <v>370</v>
      </c>
      <c r="C16" s="276" t="s">
        <v>371</v>
      </c>
      <c r="D16" s="105" t="s">
        <v>61</v>
      </c>
      <c r="E16" s="58">
        <v>3</v>
      </c>
      <c r="F16" s="245"/>
      <c r="G16" s="245"/>
      <c r="H16" s="104"/>
      <c r="I16" s="152"/>
    </row>
    <row r="17" s="233" customFormat="1" ht="41" customHeight="1" spans="1:11">
      <c r="A17" s="10">
        <v>14</v>
      </c>
      <c r="B17" s="203" t="s">
        <v>372</v>
      </c>
      <c r="C17" s="203" t="s">
        <v>373</v>
      </c>
      <c r="D17" s="10" t="s">
        <v>211</v>
      </c>
      <c r="E17" s="58">
        <f>915*5</f>
        <v>4575</v>
      </c>
      <c r="F17" s="245"/>
      <c r="G17" s="245"/>
      <c r="H17" s="104"/>
      <c r="I17" s="152"/>
      <c r="J17" s="152"/>
      <c r="K17" s="152"/>
    </row>
    <row r="18" s="233" customFormat="1" ht="41" customHeight="1" spans="1:11">
      <c r="A18" s="10">
        <v>15</v>
      </c>
      <c r="B18" s="203" t="s">
        <v>372</v>
      </c>
      <c r="C18" s="203" t="s">
        <v>374</v>
      </c>
      <c r="D18" s="10" t="s">
        <v>211</v>
      </c>
      <c r="E18" s="245">
        <f>(800+(1.5*77)+(3*98)+(2.15*20)+(20*3))*3*1.3</f>
        <v>5118.75</v>
      </c>
      <c r="F18" s="245"/>
      <c r="G18" s="245"/>
      <c r="H18" s="104"/>
      <c r="I18" s="152"/>
      <c r="J18" s="152"/>
      <c r="K18" s="152"/>
    </row>
    <row r="19" s="233" customFormat="1" ht="41" customHeight="1" spans="1:11">
      <c r="A19" s="10">
        <v>16</v>
      </c>
      <c r="B19" s="203" t="s">
        <v>372</v>
      </c>
      <c r="C19" s="203" t="s">
        <v>375</v>
      </c>
      <c r="D19" s="10" t="s">
        <v>211</v>
      </c>
      <c r="E19" s="245">
        <f>(285+(1.5*24)+(3*35)+(2.15*15)+(15*3))*3*1.3</f>
        <v>1962.675</v>
      </c>
      <c r="F19" s="245"/>
      <c r="G19" s="245"/>
      <c r="H19" s="104"/>
      <c r="I19" s="152"/>
      <c r="J19" s="287"/>
      <c r="K19" s="152"/>
    </row>
    <row r="20" s="233" customFormat="1" ht="41" customHeight="1" spans="1:11">
      <c r="A20" s="10">
        <v>17</v>
      </c>
      <c r="B20" s="203" t="s">
        <v>376</v>
      </c>
      <c r="C20" s="203" t="s">
        <v>377</v>
      </c>
      <c r="D20" s="10" t="s">
        <v>211</v>
      </c>
      <c r="E20" s="58">
        <v>1525</v>
      </c>
      <c r="F20" s="245"/>
      <c r="G20" s="245"/>
      <c r="H20" s="104"/>
      <c r="I20" s="152"/>
      <c r="J20" s="152"/>
      <c r="K20" s="152"/>
    </row>
    <row r="21" s="233" customFormat="1" ht="41" customHeight="1" spans="1:11">
      <c r="A21" s="10">
        <v>18</v>
      </c>
      <c r="B21" s="277" t="s">
        <v>376</v>
      </c>
      <c r="C21" s="277" t="s">
        <v>378</v>
      </c>
      <c r="D21" s="278" t="s">
        <v>211</v>
      </c>
      <c r="E21" s="265">
        <v>25</v>
      </c>
      <c r="F21" s="279"/>
      <c r="H21" s="280"/>
      <c r="I21" s="152"/>
      <c r="J21" s="152"/>
      <c r="K21" s="152"/>
    </row>
    <row r="22" s="233" customFormat="1" ht="41" customHeight="1" spans="1:11">
      <c r="A22" s="10">
        <v>19</v>
      </c>
      <c r="B22" s="203" t="s">
        <v>376</v>
      </c>
      <c r="C22" s="203" t="s">
        <v>379</v>
      </c>
      <c r="D22" s="10" t="s">
        <v>211</v>
      </c>
      <c r="E22" s="58">
        <f>165+1706+654</f>
        <v>2525</v>
      </c>
      <c r="F22" s="245"/>
      <c r="G22" s="281"/>
      <c r="H22" s="104"/>
      <c r="I22" s="152"/>
      <c r="J22" s="152"/>
      <c r="K22" s="152"/>
    </row>
    <row r="23" s="233" customFormat="1" ht="41" customHeight="1" spans="1:11">
      <c r="A23" s="10">
        <v>20</v>
      </c>
      <c r="B23" s="203" t="s">
        <v>376</v>
      </c>
      <c r="C23" s="203" t="s">
        <v>380</v>
      </c>
      <c r="D23" s="10" t="s">
        <v>211</v>
      </c>
      <c r="E23" s="58">
        <v>94</v>
      </c>
      <c r="F23" s="245"/>
      <c r="G23" s="281"/>
      <c r="H23" s="104"/>
      <c r="I23" s="152"/>
      <c r="J23" s="152"/>
      <c r="K23" s="152"/>
    </row>
    <row r="24" s="233" customFormat="1" ht="41" customHeight="1" spans="1:11">
      <c r="A24" s="10">
        <v>21</v>
      </c>
      <c r="B24" s="203" t="s">
        <v>376</v>
      </c>
      <c r="C24" s="203" t="s">
        <v>381</v>
      </c>
      <c r="D24" s="10" t="s">
        <v>211</v>
      </c>
      <c r="E24" s="58">
        <v>941</v>
      </c>
      <c r="F24" s="245"/>
      <c r="G24" s="281"/>
      <c r="H24" s="104"/>
      <c r="I24" s="152"/>
      <c r="J24" s="152"/>
      <c r="K24" s="152"/>
    </row>
    <row r="25" s="233" customFormat="1" ht="41" customHeight="1" spans="1:11">
      <c r="A25" s="10">
        <v>22</v>
      </c>
      <c r="B25" s="203" t="s">
        <v>376</v>
      </c>
      <c r="C25" s="203" t="s">
        <v>382</v>
      </c>
      <c r="D25" s="10" t="s">
        <v>211</v>
      </c>
      <c r="E25" s="58">
        <v>185</v>
      </c>
      <c r="F25" s="245"/>
      <c r="G25" s="281"/>
      <c r="H25" s="104"/>
      <c r="I25" s="152"/>
      <c r="J25" s="152"/>
      <c r="K25" s="152"/>
    </row>
    <row r="26" s="233" customFormat="1" ht="41" customHeight="1" spans="1:11">
      <c r="A26" s="10">
        <v>23</v>
      </c>
      <c r="B26" s="203" t="s">
        <v>383</v>
      </c>
      <c r="C26" s="203" t="s">
        <v>384</v>
      </c>
      <c r="D26" s="10" t="s">
        <v>211</v>
      </c>
      <c r="E26" s="58">
        <f>E27/2</f>
        <v>232</v>
      </c>
      <c r="F26" s="245"/>
      <c r="G26" s="245"/>
      <c r="H26" s="104"/>
      <c r="J26" s="152"/>
      <c r="K26" s="152"/>
    </row>
    <row r="27" s="233" customFormat="1" ht="41" customHeight="1" spans="1:11">
      <c r="A27" s="10">
        <v>24</v>
      </c>
      <c r="B27" s="203" t="s">
        <v>385</v>
      </c>
      <c r="C27" s="203" t="s">
        <v>386</v>
      </c>
      <c r="D27" s="10" t="s">
        <v>16</v>
      </c>
      <c r="E27" s="58">
        <f>SUM(E32:E46)</f>
        <v>464</v>
      </c>
      <c r="F27" s="245"/>
      <c r="G27" s="245"/>
      <c r="H27" s="104"/>
      <c r="I27" s="152"/>
      <c r="J27" s="152"/>
      <c r="K27" s="152"/>
    </row>
    <row r="28" s="233" customFormat="1" ht="41" customHeight="1" spans="1:11">
      <c r="A28" s="10">
        <v>25</v>
      </c>
      <c r="B28" s="203" t="s">
        <v>387</v>
      </c>
      <c r="C28" s="104" t="s">
        <v>388</v>
      </c>
      <c r="D28" s="10" t="s">
        <v>16</v>
      </c>
      <c r="E28" s="58">
        <f>247+5</f>
        <v>252</v>
      </c>
      <c r="F28" s="245"/>
      <c r="G28" s="245"/>
      <c r="H28" s="98"/>
      <c r="J28" s="152"/>
      <c r="K28" s="152"/>
    </row>
    <row r="29" s="233" customFormat="1" ht="41" customHeight="1" spans="1:11">
      <c r="A29" s="10">
        <v>26</v>
      </c>
      <c r="B29" s="203" t="s">
        <v>389</v>
      </c>
      <c r="C29" s="104" t="s">
        <v>390</v>
      </c>
      <c r="D29" s="10" t="s">
        <v>16</v>
      </c>
      <c r="E29" s="58">
        <v>4</v>
      </c>
      <c r="F29" s="245"/>
      <c r="G29" s="245"/>
      <c r="H29" s="98"/>
      <c r="K29" s="152"/>
    </row>
    <row r="30" s="233" customFormat="1" ht="41" customHeight="1" spans="1:11">
      <c r="A30" s="10">
        <v>27</v>
      </c>
      <c r="B30" s="203" t="s">
        <v>391</v>
      </c>
      <c r="C30" s="104" t="s">
        <v>392</v>
      </c>
      <c r="D30" s="10" t="s">
        <v>16</v>
      </c>
      <c r="E30" s="58">
        <v>2</v>
      </c>
      <c r="F30" s="245"/>
      <c r="G30" s="245"/>
      <c r="H30" s="98"/>
      <c r="K30" s="152"/>
    </row>
    <row r="31" s="259" customFormat="1" ht="41" customHeight="1" spans="1:11">
      <c r="A31" s="10">
        <v>28</v>
      </c>
      <c r="B31" s="104" t="s">
        <v>393</v>
      </c>
      <c r="C31" s="276" t="s">
        <v>394</v>
      </c>
      <c r="D31" s="105" t="s">
        <v>61</v>
      </c>
      <c r="E31" s="58">
        <v>39</v>
      </c>
      <c r="F31" s="245"/>
      <c r="G31" s="245"/>
      <c r="H31" s="98"/>
      <c r="I31" s="152"/>
      <c r="J31" s="152"/>
      <c r="K31" s="152"/>
    </row>
    <row r="32" s="233" customFormat="1" ht="41" customHeight="1" spans="1:11">
      <c r="A32" s="10">
        <v>29</v>
      </c>
      <c r="B32" s="203" t="s">
        <v>395</v>
      </c>
      <c r="C32" s="104" t="s">
        <v>396</v>
      </c>
      <c r="D32" s="10" t="s">
        <v>16</v>
      </c>
      <c r="E32" s="58">
        <v>8</v>
      </c>
      <c r="F32" s="245"/>
      <c r="G32" s="245"/>
      <c r="H32" s="98"/>
      <c r="I32" s="152"/>
      <c r="J32" s="152"/>
      <c r="K32" s="152"/>
    </row>
    <row r="33" s="233" customFormat="1" ht="41" customHeight="1" spans="1:11">
      <c r="A33" s="10">
        <v>30</v>
      </c>
      <c r="B33" s="203" t="s">
        <v>397</v>
      </c>
      <c r="C33" s="104" t="s">
        <v>398</v>
      </c>
      <c r="D33" s="10" t="s">
        <v>16</v>
      </c>
      <c r="E33" s="58">
        <v>18</v>
      </c>
      <c r="F33" s="245"/>
      <c r="G33" s="245"/>
      <c r="H33" s="98"/>
      <c r="I33" s="152"/>
      <c r="J33" s="152"/>
      <c r="K33" s="152"/>
    </row>
    <row r="34" s="233" customFormat="1" ht="41" customHeight="1" spans="1:11">
      <c r="A34" s="10">
        <v>31</v>
      </c>
      <c r="B34" s="203" t="s">
        <v>399</v>
      </c>
      <c r="C34" s="104" t="s">
        <v>400</v>
      </c>
      <c r="D34" s="10" t="s">
        <v>16</v>
      </c>
      <c r="E34" s="58">
        <v>7</v>
      </c>
      <c r="F34" s="245"/>
      <c r="G34" s="245"/>
      <c r="H34" s="98"/>
      <c r="I34" s="152"/>
      <c r="J34" s="152"/>
      <c r="K34" s="152"/>
    </row>
    <row r="35" s="233" customFormat="1" ht="41" customHeight="1" spans="1:11">
      <c r="A35" s="10">
        <v>32</v>
      </c>
      <c r="B35" s="203" t="s">
        <v>401</v>
      </c>
      <c r="C35" s="104" t="s">
        <v>402</v>
      </c>
      <c r="D35" s="10" t="s">
        <v>16</v>
      </c>
      <c r="E35" s="58">
        <v>24</v>
      </c>
      <c r="F35" s="245"/>
      <c r="G35" s="245"/>
      <c r="H35" s="98"/>
      <c r="I35" s="152"/>
      <c r="J35" s="152"/>
      <c r="K35" s="152"/>
    </row>
    <row r="36" s="233" customFormat="1" ht="41" customHeight="1" spans="1:11">
      <c r="A36" s="10">
        <v>33</v>
      </c>
      <c r="B36" s="203" t="s">
        <v>403</v>
      </c>
      <c r="C36" s="104" t="s">
        <v>404</v>
      </c>
      <c r="D36" s="10" t="s">
        <v>16</v>
      </c>
      <c r="E36" s="58">
        <v>2</v>
      </c>
      <c r="F36" s="245"/>
      <c r="G36" s="245"/>
      <c r="H36" s="98"/>
      <c r="I36" s="152"/>
      <c r="J36" s="152"/>
      <c r="K36" s="152"/>
    </row>
    <row r="37" s="233" customFormat="1" ht="36" spans="1:11">
      <c r="A37" s="10">
        <v>34</v>
      </c>
      <c r="B37" s="203" t="s">
        <v>405</v>
      </c>
      <c r="C37" s="203" t="s">
        <v>406</v>
      </c>
      <c r="D37" s="10" t="s">
        <v>61</v>
      </c>
      <c r="E37" s="58">
        <v>8</v>
      </c>
      <c r="F37" s="245"/>
      <c r="G37" s="245"/>
      <c r="H37" s="98"/>
      <c r="I37" s="152"/>
      <c r="J37" s="152"/>
      <c r="K37" s="152"/>
    </row>
    <row r="38" s="233" customFormat="1" ht="36" spans="1:11">
      <c r="A38" s="10">
        <v>35</v>
      </c>
      <c r="B38" s="203" t="s">
        <v>407</v>
      </c>
      <c r="C38" s="203" t="s">
        <v>406</v>
      </c>
      <c r="D38" s="10" t="s">
        <v>61</v>
      </c>
      <c r="E38" s="58">
        <v>17</v>
      </c>
      <c r="F38" s="245"/>
      <c r="G38" s="245"/>
      <c r="H38" s="98"/>
      <c r="I38" s="152"/>
      <c r="J38" s="152"/>
      <c r="K38" s="152"/>
    </row>
    <row r="39" s="233" customFormat="1" ht="72" spans="1:11">
      <c r="A39" s="10">
        <v>36</v>
      </c>
      <c r="B39" s="282" t="s">
        <v>408</v>
      </c>
      <c r="C39" s="282" t="s">
        <v>409</v>
      </c>
      <c r="D39" s="10" t="s">
        <v>61</v>
      </c>
      <c r="E39" s="58">
        <v>52</v>
      </c>
      <c r="F39" s="11"/>
      <c r="G39" s="11"/>
      <c r="H39" s="11"/>
      <c r="I39" s="288"/>
      <c r="J39" s="288"/>
      <c r="K39" s="288"/>
    </row>
    <row r="40" s="233" customFormat="1" ht="72" spans="1:11">
      <c r="A40" s="10">
        <v>37</v>
      </c>
      <c r="B40" s="104" t="s">
        <v>410</v>
      </c>
      <c r="C40" s="282" t="s">
        <v>411</v>
      </c>
      <c r="D40" s="10" t="s">
        <v>61</v>
      </c>
      <c r="E40" s="58">
        <v>16</v>
      </c>
      <c r="F40" s="11"/>
      <c r="G40" s="11"/>
      <c r="H40" s="11"/>
      <c r="I40" s="288"/>
      <c r="J40" s="288"/>
      <c r="K40" s="288"/>
    </row>
    <row r="41" s="233" customFormat="1" ht="72" spans="1:11">
      <c r="A41" s="10">
        <v>38</v>
      </c>
      <c r="B41" s="104" t="s">
        <v>408</v>
      </c>
      <c r="C41" s="282" t="s">
        <v>412</v>
      </c>
      <c r="D41" s="10" t="s">
        <v>61</v>
      </c>
      <c r="E41" s="58">
        <v>8</v>
      </c>
      <c r="F41" s="11"/>
      <c r="G41" s="11"/>
      <c r="H41" s="11"/>
      <c r="I41" s="288"/>
      <c r="J41" s="288"/>
      <c r="K41" s="288"/>
    </row>
    <row r="42" s="233" customFormat="1" ht="72" spans="1:11">
      <c r="A42" s="10">
        <v>39</v>
      </c>
      <c r="B42" s="104" t="s">
        <v>410</v>
      </c>
      <c r="C42" s="282" t="s">
        <v>412</v>
      </c>
      <c r="D42" s="10" t="s">
        <v>61</v>
      </c>
      <c r="E42" s="58">
        <v>7</v>
      </c>
      <c r="F42" s="11"/>
      <c r="G42" s="11"/>
      <c r="H42" s="11"/>
      <c r="I42" s="288"/>
      <c r="J42" s="288"/>
      <c r="K42" s="288"/>
    </row>
    <row r="43" s="233" customFormat="1" ht="36" spans="1:11">
      <c r="A43" s="10">
        <v>40</v>
      </c>
      <c r="B43" s="203" t="s">
        <v>413</v>
      </c>
      <c r="C43" s="203" t="s">
        <v>414</v>
      </c>
      <c r="D43" s="10" t="s">
        <v>61</v>
      </c>
      <c r="E43" s="58">
        <v>48</v>
      </c>
      <c r="F43" s="11"/>
      <c r="G43" s="11"/>
      <c r="H43" s="11"/>
      <c r="I43" s="288"/>
      <c r="J43" s="288"/>
      <c r="K43" s="288"/>
    </row>
    <row r="44" s="233" customFormat="1" ht="64" customHeight="1" spans="1:11">
      <c r="A44" s="10">
        <v>41</v>
      </c>
      <c r="B44" s="203" t="s">
        <v>415</v>
      </c>
      <c r="C44" s="203" t="s">
        <v>416</v>
      </c>
      <c r="D44" s="10" t="s">
        <v>417</v>
      </c>
      <c r="E44" s="58">
        <v>145</v>
      </c>
      <c r="F44" s="11"/>
      <c r="G44" s="11"/>
      <c r="H44" s="11"/>
      <c r="I44" s="288"/>
      <c r="J44" s="288"/>
      <c r="K44" s="288"/>
    </row>
    <row r="45" s="233" customFormat="1" ht="49" customHeight="1" spans="1:11">
      <c r="A45" s="10">
        <v>42</v>
      </c>
      <c r="B45" s="203" t="s">
        <v>418</v>
      </c>
      <c r="C45" s="203" t="s">
        <v>419</v>
      </c>
      <c r="D45" s="10" t="s">
        <v>61</v>
      </c>
      <c r="E45" s="58">
        <v>35</v>
      </c>
      <c r="F45" s="11"/>
      <c r="G45" s="11"/>
      <c r="H45" s="11"/>
      <c r="I45" s="288"/>
      <c r="J45" s="288"/>
      <c r="K45" s="288"/>
    </row>
    <row r="46" s="233" customFormat="1" ht="84" spans="1:11">
      <c r="A46" s="10">
        <v>43</v>
      </c>
      <c r="B46" s="203" t="s">
        <v>418</v>
      </c>
      <c r="C46" s="203" t="s">
        <v>420</v>
      </c>
      <c r="D46" s="10" t="s">
        <v>61</v>
      </c>
      <c r="E46" s="58">
        <v>69</v>
      </c>
      <c r="F46" s="11"/>
      <c r="G46" s="11"/>
      <c r="H46" s="11"/>
      <c r="I46" s="288"/>
      <c r="J46" s="288"/>
      <c r="K46" s="288"/>
    </row>
    <row r="47" s="233" customFormat="1" ht="36" spans="1:11">
      <c r="A47" s="10">
        <v>44</v>
      </c>
      <c r="B47" s="203" t="s">
        <v>421</v>
      </c>
      <c r="C47" s="203" t="s">
        <v>422</v>
      </c>
      <c r="D47" s="10" t="s">
        <v>61</v>
      </c>
      <c r="E47" s="58">
        <v>28</v>
      </c>
      <c r="F47" s="11"/>
      <c r="G47" s="11"/>
      <c r="H47" s="11"/>
      <c r="I47" s="288"/>
      <c r="J47" s="288"/>
      <c r="K47" s="288"/>
    </row>
    <row r="48" s="233" customFormat="1" ht="48" spans="1:11">
      <c r="A48" s="10">
        <v>45</v>
      </c>
      <c r="B48" s="203" t="s">
        <v>423</v>
      </c>
      <c r="C48" s="203" t="s">
        <v>424</v>
      </c>
      <c r="D48" s="10" t="s">
        <v>16</v>
      </c>
      <c r="E48" s="58">
        <f>E39+E40+E41+E42</f>
        <v>83</v>
      </c>
      <c r="F48" s="11"/>
      <c r="G48" s="11"/>
      <c r="H48" s="11"/>
      <c r="I48" s="289"/>
      <c r="J48" s="288"/>
      <c r="K48" s="288"/>
    </row>
    <row r="49" s="234" customFormat="1" ht="27" customHeight="1" spans="1:233">
      <c r="A49" s="220" t="s">
        <v>182</v>
      </c>
      <c r="B49" s="221"/>
      <c r="C49" s="222"/>
      <c r="D49" s="223"/>
      <c r="E49" s="249"/>
      <c r="F49" s="223"/>
      <c r="G49" s="223"/>
      <c r="H49" s="250"/>
      <c r="I49" s="269"/>
      <c r="J49" s="270"/>
      <c r="K49" s="270"/>
      <c r="L49" s="270"/>
      <c r="M49" s="270"/>
      <c r="N49" s="270"/>
      <c r="O49" s="270"/>
      <c r="P49" s="270"/>
      <c r="Q49" s="270"/>
      <c r="R49" s="270"/>
      <c r="S49" s="270"/>
      <c r="T49" s="270"/>
      <c r="U49" s="270"/>
      <c r="V49" s="270"/>
      <c r="W49" s="270"/>
      <c r="X49" s="270"/>
      <c r="Y49" s="270"/>
      <c r="Z49" s="270"/>
      <c r="AA49" s="270"/>
      <c r="AB49" s="270"/>
      <c r="AC49" s="270"/>
      <c r="AD49" s="270"/>
      <c r="AE49" s="270"/>
      <c r="AF49" s="270"/>
      <c r="AG49" s="270"/>
      <c r="AH49" s="270"/>
      <c r="AI49" s="270"/>
      <c r="AJ49" s="270"/>
      <c r="AK49" s="270"/>
      <c r="AL49" s="270"/>
      <c r="AM49" s="270"/>
      <c r="AN49" s="270"/>
      <c r="AO49" s="270"/>
      <c r="AP49" s="270"/>
      <c r="AQ49" s="270"/>
      <c r="AR49" s="270"/>
      <c r="AS49" s="270"/>
      <c r="AT49" s="270"/>
      <c r="AU49" s="270"/>
      <c r="AV49" s="270"/>
      <c r="AW49" s="270"/>
      <c r="AX49" s="270"/>
      <c r="AY49" s="270"/>
      <c r="AZ49" s="270"/>
      <c r="BA49" s="270"/>
      <c r="BB49" s="270"/>
      <c r="BC49" s="270"/>
      <c r="BD49" s="270"/>
      <c r="BE49" s="270"/>
      <c r="BF49" s="270"/>
      <c r="BG49" s="270"/>
      <c r="BH49" s="270"/>
      <c r="BI49" s="270"/>
      <c r="BJ49" s="270"/>
      <c r="BK49" s="270"/>
      <c r="BL49" s="270"/>
      <c r="BM49" s="270"/>
      <c r="BN49" s="270"/>
      <c r="BO49" s="270"/>
      <c r="BP49" s="270"/>
      <c r="BQ49" s="270"/>
      <c r="BR49" s="270"/>
      <c r="BS49" s="270"/>
      <c r="BT49" s="270"/>
      <c r="BU49" s="270"/>
      <c r="BV49" s="270"/>
      <c r="BW49" s="270"/>
      <c r="BX49" s="270"/>
      <c r="BY49" s="270"/>
      <c r="BZ49" s="270"/>
      <c r="CA49" s="270"/>
      <c r="CB49" s="270"/>
      <c r="CC49" s="270"/>
      <c r="CD49" s="270"/>
      <c r="CE49" s="270"/>
      <c r="CF49" s="270"/>
      <c r="CG49" s="270"/>
      <c r="CH49" s="270"/>
      <c r="CI49" s="270"/>
      <c r="CJ49" s="270"/>
      <c r="CK49" s="270"/>
      <c r="CL49" s="270"/>
      <c r="CM49" s="270"/>
      <c r="CN49" s="270"/>
      <c r="CO49" s="270"/>
      <c r="CP49" s="270"/>
      <c r="CQ49" s="270"/>
      <c r="CR49" s="270"/>
      <c r="CS49" s="270"/>
      <c r="CT49" s="270"/>
      <c r="CU49" s="270"/>
      <c r="CV49" s="270"/>
      <c r="CW49" s="270"/>
      <c r="CX49" s="270"/>
      <c r="CY49" s="270"/>
      <c r="CZ49" s="270"/>
      <c r="DA49" s="270"/>
      <c r="DB49" s="270"/>
      <c r="DC49" s="270"/>
      <c r="DD49" s="270"/>
      <c r="DE49" s="270"/>
      <c r="DF49" s="270"/>
      <c r="DG49" s="270"/>
      <c r="DH49" s="270"/>
      <c r="DI49" s="270"/>
      <c r="DJ49" s="270"/>
      <c r="DK49" s="270"/>
      <c r="DL49" s="270"/>
      <c r="DM49" s="270"/>
      <c r="DN49" s="270"/>
      <c r="DO49" s="270"/>
      <c r="DP49" s="270"/>
      <c r="DQ49" s="270"/>
      <c r="DR49" s="270"/>
      <c r="DS49" s="270"/>
      <c r="DT49" s="270"/>
      <c r="DU49" s="270"/>
      <c r="DV49" s="270"/>
      <c r="DW49" s="270"/>
      <c r="DX49" s="270"/>
      <c r="DY49" s="270"/>
      <c r="DZ49" s="270"/>
      <c r="EA49" s="270"/>
      <c r="EB49" s="270"/>
      <c r="EC49" s="270"/>
      <c r="ED49" s="270"/>
      <c r="EE49" s="270"/>
      <c r="EF49" s="270"/>
      <c r="EG49" s="270"/>
      <c r="EH49" s="270"/>
      <c r="EI49" s="270"/>
      <c r="EJ49" s="270"/>
      <c r="EK49" s="270"/>
      <c r="EL49" s="270"/>
      <c r="EM49" s="270"/>
      <c r="EN49" s="270"/>
      <c r="EO49" s="270"/>
      <c r="EP49" s="270"/>
      <c r="EQ49" s="270"/>
      <c r="ER49" s="270"/>
      <c r="ES49" s="270"/>
      <c r="ET49" s="270"/>
      <c r="EU49" s="270"/>
      <c r="EV49" s="270"/>
      <c r="EW49" s="270"/>
      <c r="EX49" s="270"/>
      <c r="EY49" s="270"/>
      <c r="EZ49" s="270"/>
      <c r="FA49" s="270"/>
      <c r="FB49" s="270"/>
      <c r="FC49" s="270"/>
      <c r="FD49" s="270"/>
      <c r="FE49" s="270"/>
      <c r="FF49" s="271"/>
      <c r="FG49" s="271"/>
      <c r="FH49" s="271"/>
      <c r="FI49" s="271"/>
      <c r="FJ49" s="271"/>
      <c r="FK49" s="271"/>
      <c r="FL49" s="271"/>
      <c r="FM49" s="271"/>
      <c r="FN49" s="271"/>
      <c r="FO49" s="271"/>
      <c r="FP49" s="271"/>
      <c r="FQ49" s="271"/>
      <c r="FR49" s="271"/>
      <c r="FS49" s="271"/>
      <c r="FT49" s="271"/>
      <c r="FU49" s="271"/>
      <c r="FV49" s="271"/>
      <c r="FW49" s="271"/>
      <c r="FX49" s="271"/>
      <c r="FY49" s="271"/>
      <c r="FZ49" s="271"/>
      <c r="GA49" s="271"/>
      <c r="GB49" s="271"/>
      <c r="GC49" s="271"/>
      <c r="GD49" s="271"/>
      <c r="GE49" s="271"/>
      <c r="GF49" s="271"/>
      <c r="GG49" s="271"/>
      <c r="GH49" s="271"/>
      <c r="GI49" s="271"/>
      <c r="GJ49" s="271"/>
      <c r="GK49" s="271"/>
      <c r="GL49" s="271"/>
      <c r="GM49" s="271"/>
      <c r="GN49" s="271"/>
      <c r="GO49" s="271"/>
      <c r="GP49" s="271"/>
      <c r="GQ49" s="271"/>
      <c r="GR49" s="271"/>
      <c r="GS49" s="271"/>
      <c r="GT49" s="271"/>
      <c r="GU49" s="271"/>
      <c r="GV49" s="271"/>
      <c r="GW49" s="271"/>
      <c r="GX49" s="271"/>
      <c r="GY49" s="271"/>
      <c r="GZ49" s="271"/>
      <c r="HA49" s="271"/>
      <c r="HB49" s="271"/>
      <c r="HC49" s="271"/>
      <c r="HD49" s="271"/>
      <c r="HE49" s="271"/>
      <c r="HF49" s="271"/>
      <c r="HG49" s="271"/>
      <c r="HH49" s="271"/>
      <c r="HI49" s="271"/>
      <c r="HJ49" s="271"/>
      <c r="HK49" s="271"/>
      <c r="HL49" s="271"/>
      <c r="HM49" s="271"/>
      <c r="HN49" s="271"/>
      <c r="HO49" s="271"/>
      <c r="HP49" s="271"/>
      <c r="HQ49" s="271"/>
      <c r="HR49" s="271"/>
      <c r="HS49" s="271"/>
      <c r="HT49" s="271"/>
      <c r="HU49" s="271"/>
      <c r="HV49" s="271"/>
      <c r="HW49" s="271"/>
      <c r="HX49" s="271"/>
      <c r="HY49" s="271"/>
    </row>
    <row r="50" s="235" customFormat="1" ht="27" customHeight="1" spans="1:8">
      <c r="A50" s="220" t="s">
        <v>183</v>
      </c>
      <c r="B50" s="221"/>
      <c r="C50" s="222"/>
      <c r="D50" s="224"/>
      <c r="E50" s="251"/>
      <c r="F50" s="224"/>
      <c r="G50" s="224"/>
      <c r="H50" s="252"/>
    </row>
    <row r="51" s="234" customFormat="1" ht="27" customHeight="1" spans="1:233">
      <c r="A51" s="223">
        <v>1</v>
      </c>
      <c r="B51" s="225" t="s">
        <v>184</v>
      </c>
      <c r="C51" s="226"/>
      <c r="D51" s="227" t="s">
        <v>185</v>
      </c>
      <c r="E51" s="249">
        <v>1</v>
      </c>
      <c r="F51" s="223"/>
      <c r="G51" s="223"/>
      <c r="H51" s="58"/>
      <c r="I51" s="269"/>
      <c r="J51" s="271"/>
      <c r="K51" s="271"/>
      <c r="L51" s="271"/>
      <c r="M51" s="271"/>
      <c r="N51" s="271"/>
      <c r="O51" s="271"/>
      <c r="P51" s="271"/>
      <c r="Q51" s="271"/>
      <c r="R51" s="271"/>
      <c r="S51" s="271"/>
      <c r="T51" s="271"/>
      <c r="U51" s="271"/>
      <c r="V51" s="271"/>
      <c r="W51" s="271"/>
      <c r="X51" s="271"/>
      <c r="Y51" s="271"/>
      <c r="Z51" s="271"/>
      <c r="AA51" s="271"/>
      <c r="AB51" s="271"/>
      <c r="AC51" s="271"/>
      <c r="AD51" s="271"/>
      <c r="AE51" s="271"/>
      <c r="AF51" s="271"/>
      <c r="AG51" s="271"/>
      <c r="AH51" s="271"/>
      <c r="AI51" s="271"/>
      <c r="AJ51" s="271"/>
      <c r="AK51" s="271"/>
      <c r="AL51" s="271"/>
      <c r="AM51" s="271"/>
      <c r="AN51" s="271"/>
      <c r="AO51" s="271"/>
      <c r="AP51" s="271"/>
      <c r="AQ51" s="271"/>
      <c r="AR51" s="271"/>
      <c r="AS51" s="271"/>
      <c r="AT51" s="271"/>
      <c r="AU51" s="271"/>
      <c r="AV51" s="271"/>
      <c r="AW51" s="271"/>
      <c r="AX51" s="271"/>
      <c r="AY51" s="271"/>
      <c r="AZ51" s="271"/>
      <c r="BA51" s="271"/>
      <c r="BB51" s="271"/>
      <c r="BC51" s="271"/>
      <c r="BD51" s="271"/>
      <c r="BE51" s="271"/>
      <c r="BF51" s="271"/>
      <c r="BG51" s="271"/>
      <c r="BH51" s="271"/>
      <c r="BI51" s="271"/>
      <c r="BJ51" s="271"/>
      <c r="BK51" s="271"/>
      <c r="BL51" s="271"/>
      <c r="BM51" s="271"/>
      <c r="BN51" s="271"/>
      <c r="BO51" s="271"/>
      <c r="BP51" s="271"/>
      <c r="BQ51" s="271"/>
      <c r="BR51" s="271"/>
      <c r="BS51" s="271"/>
      <c r="BT51" s="271"/>
      <c r="BU51" s="271"/>
      <c r="BV51" s="271"/>
      <c r="BW51" s="271"/>
      <c r="BX51" s="271"/>
      <c r="BY51" s="271"/>
      <c r="BZ51" s="271"/>
      <c r="CA51" s="271"/>
      <c r="CB51" s="271"/>
      <c r="CC51" s="271"/>
      <c r="CD51" s="271"/>
      <c r="CE51" s="271"/>
      <c r="CF51" s="271"/>
      <c r="CG51" s="271"/>
      <c r="CH51" s="271"/>
      <c r="CI51" s="271"/>
      <c r="CJ51" s="271"/>
      <c r="CK51" s="271"/>
      <c r="CL51" s="271"/>
      <c r="CM51" s="271"/>
      <c r="CN51" s="271"/>
      <c r="CO51" s="271"/>
      <c r="CP51" s="271"/>
      <c r="CQ51" s="271"/>
      <c r="CR51" s="271"/>
      <c r="CS51" s="271"/>
      <c r="CT51" s="271"/>
      <c r="CU51" s="271"/>
      <c r="CV51" s="271"/>
      <c r="CW51" s="271"/>
      <c r="CX51" s="271"/>
      <c r="CY51" s="271"/>
      <c r="CZ51" s="271"/>
      <c r="DA51" s="271"/>
      <c r="DB51" s="271"/>
      <c r="DC51" s="271"/>
      <c r="DD51" s="271"/>
      <c r="DE51" s="271"/>
      <c r="DF51" s="271"/>
      <c r="DG51" s="271"/>
      <c r="DH51" s="271"/>
      <c r="DI51" s="271"/>
      <c r="DJ51" s="271"/>
      <c r="DK51" s="271"/>
      <c r="DL51" s="271"/>
      <c r="DM51" s="271"/>
      <c r="DN51" s="271"/>
      <c r="DO51" s="271"/>
      <c r="DP51" s="271"/>
      <c r="DQ51" s="271"/>
      <c r="DR51" s="271"/>
      <c r="DS51" s="271"/>
      <c r="DT51" s="271"/>
      <c r="DU51" s="271"/>
      <c r="DV51" s="271"/>
      <c r="DW51" s="271"/>
      <c r="DX51" s="271"/>
      <c r="DY51" s="271"/>
      <c r="DZ51" s="271"/>
      <c r="EA51" s="271"/>
      <c r="EB51" s="271"/>
      <c r="EC51" s="271"/>
      <c r="ED51" s="271"/>
      <c r="EE51" s="271"/>
      <c r="EF51" s="271"/>
      <c r="EG51" s="271"/>
      <c r="EH51" s="271"/>
      <c r="EI51" s="271"/>
      <c r="EJ51" s="271"/>
      <c r="EK51" s="271"/>
      <c r="EL51" s="271"/>
      <c r="EM51" s="271"/>
      <c r="EN51" s="271"/>
      <c r="EO51" s="271"/>
      <c r="EP51" s="271"/>
      <c r="EQ51" s="271"/>
      <c r="ER51" s="271"/>
      <c r="ES51" s="271"/>
      <c r="ET51" s="271"/>
      <c r="EU51" s="271"/>
      <c r="EV51" s="271"/>
      <c r="EW51" s="271"/>
      <c r="EX51" s="271"/>
      <c r="EY51" s="271"/>
      <c r="EZ51" s="271"/>
      <c r="FA51" s="271"/>
      <c r="FB51" s="271"/>
      <c r="FC51" s="271"/>
      <c r="FD51" s="271"/>
      <c r="FE51" s="271"/>
      <c r="FF51" s="271"/>
      <c r="FG51" s="271"/>
      <c r="FH51" s="271"/>
      <c r="FI51" s="271"/>
      <c r="FJ51" s="271"/>
      <c r="FK51" s="271"/>
      <c r="FL51" s="271"/>
      <c r="FM51" s="271"/>
      <c r="FN51" s="271"/>
      <c r="FO51" s="271"/>
      <c r="FP51" s="271"/>
      <c r="FQ51" s="271"/>
      <c r="FR51" s="271"/>
      <c r="FS51" s="271"/>
      <c r="FT51" s="271"/>
      <c r="FU51" s="271"/>
      <c r="FV51" s="271"/>
      <c r="FW51" s="271"/>
      <c r="FX51" s="271"/>
      <c r="FY51" s="271"/>
      <c r="FZ51" s="271"/>
      <c r="GA51" s="271"/>
      <c r="GB51" s="271"/>
      <c r="GC51" s="271"/>
      <c r="GD51" s="271"/>
      <c r="GE51" s="271"/>
      <c r="GF51" s="271"/>
      <c r="GG51" s="271"/>
      <c r="GH51" s="271"/>
      <c r="GI51" s="271"/>
      <c r="GJ51" s="271"/>
      <c r="GK51" s="271"/>
      <c r="GL51" s="271"/>
      <c r="GM51" s="271"/>
      <c r="GN51" s="271"/>
      <c r="GO51" s="271"/>
      <c r="GP51" s="271"/>
      <c r="GQ51" s="271"/>
      <c r="GR51" s="271"/>
      <c r="GS51" s="271"/>
      <c r="GT51" s="271"/>
      <c r="GU51" s="271"/>
      <c r="GV51" s="271"/>
      <c r="GW51" s="271"/>
      <c r="GX51" s="271"/>
      <c r="GY51" s="271"/>
      <c r="GZ51" s="271"/>
      <c r="HA51" s="271"/>
      <c r="HB51" s="271"/>
      <c r="HC51" s="271"/>
      <c r="HD51" s="271"/>
      <c r="HE51" s="271"/>
      <c r="HF51" s="271"/>
      <c r="HG51" s="271"/>
      <c r="HH51" s="271"/>
      <c r="HI51" s="271"/>
      <c r="HJ51" s="271"/>
      <c r="HK51" s="271"/>
      <c r="HL51" s="271"/>
      <c r="HM51" s="271"/>
      <c r="HN51" s="271"/>
      <c r="HO51" s="271"/>
      <c r="HP51" s="271"/>
      <c r="HQ51" s="271"/>
      <c r="HR51" s="271"/>
      <c r="HS51" s="271"/>
      <c r="HT51" s="271"/>
      <c r="HU51" s="271"/>
      <c r="HV51" s="271"/>
      <c r="HW51" s="271"/>
      <c r="HX51" s="271"/>
      <c r="HY51" s="271"/>
    </row>
    <row r="52" s="234" customFormat="1" ht="27" customHeight="1" spans="1:233">
      <c r="A52" s="223">
        <v>2</v>
      </c>
      <c r="B52" s="225" t="s">
        <v>186</v>
      </c>
      <c r="C52" s="225"/>
      <c r="D52" s="227" t="s">
        <v>185</v>
      </c>
      <c r="E52" s="249">
        <v>1</v>
      </c>
      <c r="F52" s="223"/>
      <c r="G52" s="223"/>
      <c r="H52" s="58"/>
      <c r="I52" s="269"/>
      <c r="J52" s="271"/>
      <c r="K52" s="271"/>
      <c r="L52" s="271"/>
      <c r="M52" s="271"/>
      <c r="N52" s="271"/>
      <c r="O52" s="271"/>
      <c r="P52" s="271"/>
      <c r="Q52" s="271"/>
      <c r="R52" s="271"/>
      <c r="S52" s="271"/>
      <c r="T52" s="271"/>
      <c r="U52" s="271"/>
      <c r="V52" s="271"/>
      <c r="W52" s="271"/>
      <c r="X52" s="271"/>
      <c r="Y52" s="271"/>
      <c r="Z52" s="271"/>
      <c r="AA52" s="271"/>
      <c r="AB52" s="271"/>
      <c r="AC52" s="271"/>
      <c r="AD52" s="271"/>
      <c r="AE52" s="271"/>
      <c r="AF52" s="271"/>
      <c r="AG52" s="271"/>
      <c r="AH52" s="271"/>
      <c r="AI52" s="271"/>
      <c r="AJ52" s="271"/>
      <c r="AK52" s="271"/>
      <c r="AL52" s="271"/>
      <c r="AM52" s="271"/>
      <c r="AN52" s="271"/>
      <c r="AO52" s="271"/>
      <c r="AP52" s="271"/>
      <c r="AQ52" s="271"/>
      <c r="AR52" s="271"/>
      <c r="AS52" s="271"/>
      <c r="AT52" s="271"/>
      <c r="AU52" s="271"/>
      <c r="AV52" s="271"/>
      <c r="AW52" s="271"/>
      <c r="AX52" s="271"/>
      <c r="AY52" s="271"/>
      <c r="AZ52" s="271"/>
      <c r="BA52" s="271"/>
      <c r="BB52" s="271"/>
      <c r="BC52" s="271"/>
      <c r="BD52" s="271"/>
      <c r="BE52" s="271"/>
      <c r="BF52" s="271"/>
      <c r="BG52" s="271"/>
      <c r="BH52" s="271"/>
      <c r="BI52" s="271"/>
      <c r="BJ52" s="271"/>
      <c r="BK52" s="271"/>
      <c r="BL52" s="271"/>
      <c r="BM52" s="271"/>
      <c r="BN52" s="271"/>
      <c r="BO52" s="271"/>
      <c r="BP52" s="271"/>
      <c r="BQ52" s="271"/>
      <c r="BR52" s="271"/>
      <c r="BS52" s="271"/>
      <c r="BT52" s="271"/>
      <c r="BU52" s="271"/>
      <c r="BV52" s="271"/>
      <c r="BW52" s="271"/>
      <c r="BX52" s="271"/>
      <c r="BY52" s="271"/>
      <c r="BZ52" s="271"/>
      <c r="CA52" s="271"/>
      <c r="CB52" s="271"/>
      <c r="CC52" s="271"/>
      <c r="CD52" s="271"/>
      <c r="CE52" s="271"/>
      <c r="CF52" s="271"/>
      <c r="CG52" s="271"/>
      <c r="CH52" s="271"/>
      <c r="CI52" s="271"/>
      <c r="CJ52" s="271"/>
      <c r="CK52" s="271"/>
      <c r="CL52" s="271"/>
      <c r="CM52" s="271"/>
      <c r="CN52" s="271"/>
      <c r="CO52" s="271"/>
      <c r="CP52" s="271"/>
      <c r="CQ52" s="271"/>
      <c r="CR52" s="271"/>
      <c r="CS52" s="271"/>
      <c r="CT52" s="271"/>
      <c r="CU52" s="271"/>
      <c r="CV52" s="271"/>
      <c r="CW52" s="271"/>
      <c r="CX52" s="271"/>
      <c r="CY52" s="271"/>
      <c r="CZ52" s="271"/>
      <c r="DA52" s="271"/>
      <c r="DB52" s="271"/>
      <c r="DC52" s="271"/>
      <c r="DD52" s="271"/>
      <c r="DE52" s="271"/>
      <c r="DF52" s="271"/>
      <c r="DG52" s="271"/>
      <c r="DH52" s="271"/>
      <c r="DI52" s="271"/>
      <c r="DJ52" s="271"/>
      <c r="DK52" s="271"/>
      <c r="DL52" s="271"/>
      <c r="DM52" s="271"/>
      <c r="DN52" s="271"/>
      <c r="DO52" s="271"/>
      <c r="DP52" s="271"/>
      <c r="DQ52" s="271"/>
      <c r="DR52" s="271"/>
      <c r="DS52" s="271"/>
      <c r="DT52" s="271"/>
      <c r="DU52" s="271"/>
      <c r="DV52" s="271"/>
      <c r="DW52" s="271"/>
      <c r="DX52" s="271"/>
      <c r="DY52" s="271"/>
      <c r="DZ52" s="271"/>
      <c r="EA52" s="271"/>
      <c r="EB52" s="271"/>
      <c r="EC52" s="271"/>
      <c r="ED52" s="271"/>
      <c r="EE52" s="271"/>
      <c r="EF52" s="271"/>
      <c r="EG52" s="271"/>
      <c r="EH52" s="271"/>
      <c r="EI52" s="271"/>
      <c r="EJ52" s="271"/>
      <c r="EK52" s="271"/>
      <c r="EL52" s="271"/>
      <c r="EM52" s="271"/>
      <c r="EN52" s="271"/>
      <c r="EO52" s="271"/>
      <c r="EP52" s="271"/>
      <c r="EQ52" s="271"/>
      <c r="ER52" s="271"/>
      <c r="ES52" s="271"/>
      <c r="ET52" s="271"/>
      <c r="EU52" s="271"/>
      <c r="EV52" s="271"/>
      <c r="EW52" s="271"/>
      <c r="EX52" s="271"/>
      <c r="EY52" s="271"/>
      <c r="EZ52" s="271"/>
      <c r="FA52" s="271"/>
      <c r="FB52" s="271"/>
      <c r="FC52" s="271"/>
      <c r="FD52" s="271"/>
      <c r="FE52" s="271"/>
      <c r="FF52" s="271"/>
      <c r="FG52" s="271"/>
      <c r="FH52" s="271"/>
      <c r="FI52" s="271"/>
      <c r="FJ52" s="271"/>
      <c r="FK52" s="271"/>
      <c r="FL52" s="271"/>
      <c r="FM52" s="271"/>
      <c r="FN52" s="271"/>
      <c r="FO52" s="271"/>
      <c r="FP52" s="271"/>
      <c r="FQ52" s="271"/>
      <c r="FR52" s="271"/>
      <c r="FS52" s="271"/>
      <c r="FT52" s="271"/>
      <c r="FU52" s="271"/>
      <c r="FV52" s="271"/>
      <c r="FW52" s="271"/>
      <c r="FX52" s="271"/>
      <c r="FY52" s="271"/>
      <c r="FZ52" s="271"/>
      <c r="GA52" s="271"/>
      <c r="GB52" s="271"/>
      <c r="GC52" s="271"/>
      <c r="GD52" s="271"/>
      <c r="GE52" s="271"/>
      <c r="GF52" s="271"/>
      <c r="GG52" s="271"/>
      <c r="GH52" s="271"/>
      <c r="GI52" s="271"/>
      <c r="GJ52" s="271"/>
      <c r="GK52" s="271"/>
      <c r="GL52" s="271"/>
      <c r="GM52" s="271"/>
      <c r="GN52" s="271"/>
      <c r="GO52" s="271"/>
      <c r="GP52" s="271"/>
      <c r="GQ52" s="271"/>
      <c r="GR52" s="271"/>
      <c r="GS52" s="271"/>
      <c r="GT52" s="271"/>
      <c r="GU52" s="271"/>
      <c r="GV52" s="271"/>
      <c r="GW52" s="271"/>
      <c r="GX52" s="271"/>
      <c r="GY52" s="271"/>
      <c r="GZ52" s="271"/>
      <c r="HA52" s="271"/>
      <c r="HB52" s="271"/>
      <c r="HC52" s="271"/>
      <c r="HD52" s="271"/>
      <c r="HE52" s="271"/>
      <c r="HF52" s="271"/>
      <c r="HG52" s="271"/>
      <c r="HH52" s="271"/>
      <c r="HI52" s="271"/>
      <c r="HJ52" s="271"/>
      <c r="HK52" s="271"/>
      <c r="HL52" s="271"/>
      <c r="HM52" s="271"/>
      <c r="HN52" s="271"/>
      <c r="HO52" s="271"/>
      <c r="HP52" s="271"/>
      <c r="HQ52" s="271"/>
      <c r="HR52" s="271"/>
      <c r="HS52" s="271"/>
      <c r="HT52" s="271"/>
      <c r="HU52" s="271"/>
      <c r="HV52" s="271"/>
      <c r="HW52" s="271"/>
      <c r="HX52" s="271"/>
      <c r="HY52" s="271"/>
    </row>
    <row r="53" s="234" customFormat="1" ht="27" customHeight="1" spans="1:233">
      <c r="A53" s="223">
        <v>3</v>
      </c>
      <c r="B53" s="228" t="s">
        <v>187</v>
      </c>
      <c r="C53" s="225"/>
      <c r="D53" s="227" t="s">
        <v>185</v>
      </c>
      <c r="E53" s="249">
        <v>1</v>
      </c>
      <c r="F53" s="223"/>
      <c r="G53" s="223"/>
      <c r="H53" s="58"/>
      <c r="I53" s="269"/>
      <c r="J53" s="271"/>
      <c r="K53" s="271"/>
      <c r="L53" s="271"/>
      <c r="M53" s="271"/>
      <c r="N53" s="271"/>
      <c r="O53" s="271"/>
      <c r="P53" s="271"/>
      <c r="Q53" s="271"/>
      <c r="R53" s="271"/>
      <c r="S53" s="271"/>
      <c r="T53" s="271"/>
      <c r="U53" s="271"/>
      <c r="V53" s="271"/>
      <c r="W53" s="271"/>
      <c r="X53" s="271"/>
      <c r="Y53" s="271"/>
      <c r="Z53" s="271"/>
      <c r="AA53" s="271"/>
      <c r="AB53" s="271"/>
      <c r="AC53" s="271"/>
      <c r="AD53" s="271"/>
      <c r="AE53" s="271"/>
      <c r="AF53" s="271"/>
      <c r="AG53" s="271"/>
      <c r="AH53" s="271"/>
      <c r="AI53" s="271"/>
      <c r="AJ53" s="271"/>
      <c r="AK53" s="271"/>
      <c r="AL53" s="271"/>
      <c r="AM53" s="271"/>
      <c r="AN53" s="271"/>
      <c r="AO53" s="271"/>
      <c r="AP53" s="271"/>
      <c r="AQ53" s="271"/>
      <c r="AR53" s="271"/>
      <c r="AS53" s="271"/>
      <c r="AT53" s="271"/>
      <c r="AU53" s="271"/>
      <c r="AV53" s="271"/>
      <c r="AW53" s="271"/>
      <c r="AX53" s="271"/>
      <c r="AY53" s="271"/>
      <c r="AZ53" s="271"/>
      <c r="BA53" s="271"/>
      <c r="BB53" s="271"/>
      <c r="BC53" s="271"/>
      <c r="BD53" s="271"/>
      <c r="BE53" s="271"/>
      <c r="BF53" s="271"/>
      <c r="BG53" s="271"/>
      <c r="BH53" s="271"/>
      <c r="BI53" s="271"/>
      <c r="BJ53" s="271"/>
      <c r="BK53" s="271"/>
      <c r="BL53" s="271"/>
      <c r="BM53" s="271"/>
      <c r="BN53" s="271"/>
      <c r="BO53" s="271"/>
      <c r="BP53" s="271"/>
      <c r="BQ53" s="271"/>
      <c r="BR53" s="271"/>
      <c r="BS53" s="271"/>
      <c r="BT53" s="271"/>
      <c r="BU53" s="271"/>
      <c r="BV53" s="271"/>
      <c r="BW53" s="271"/>
      <c r="BX53" s="271"/>
      <c r="BY53" s="271"/>
      <c r="BZ53" s="271"/>
      <c r="CA53" s="271"/>
      <c r="CB53" s="271"/>
      <c r="CC53" s="271"/>
      <c r="CD53" s="271"/>
      <c r="CE53" s="271"/>
      <c r="CF53" s="271"/>
      <c r="CG53" s="271"/>
      <c r="CH53" s="271"/>
      <c r="CI53" s="271"/>
      <c r="CJ53" s="271"/>
      <c r="CK53" s="271"/>
      <c r="CL53" s="271"/>
      <c r="CM53" s="271"/>
      <c r="CN53" s="271"/>
      <c r="CO53" s="271"/>
      <c r="CP53" s="271"/>
      <c r="CQ53" s="271"/>
      <c r="CR53" s="271"/>
      <c r="CS53" s="271"/>
      <c r="CT53" s="271"/>
      <c r="CU53" s="271"/>
      <c r="CV53" s="271"/>
      <c r="CW53" s="271"/>
      <c r="CX53" s="271"/>
      <c r="CY53" s="271"/>
      <c r="CZ53" s="271"/>
      <c r="DA53" s="271"/>
      <c r="DB53" s="271"/>
      <c r="DC53" s="271"/>
      <c r="DD53" s="271"/>
      <c r="DE53" s="271"/>
      <c r="DF53" s="271"/>
      <c r="DG53" s="271"/>
      <c r="DH53" s="271"/>
      <c r="DI53" s="271"/>
      <c r="DJ53" s="271"/>
      <c r="DK53" s="271"/>
      <c r="DL53" s="271"/>
      <c r="DM53" s="271"/>
      <c r="DN53" s="271"/>
      <c r="DO53" s="271"/>
      <c r="DP53" s="271"/>
      <c r="DQ53" s="271"/>
      <c r="DR53" s="271"/>
      <c r="DS53" s="271"/>
      <c r="DT53" s="271"/>
      <c r="DU53" s="271"/>
      <c r="DV53" s="271"/>
      <c r="DW53" s="271"/>
      <c r="DX53" s="271"/>
      <c r="DY53" s="271"/>
      <c r="DZ53" s="271"/>
      <c r="EA53" s="271"/>
      <c r="EB53" s="271"/>
      <c r="EC53" s="271"/>
      <c r="ED53" s="271"/>
      <c r="EE53" s="271"/>
      <c r="EF53" s="271"/>
      <c r="EG53" s="271"/>
      <c r="EH53" s="271"/>
      <c r="EI53" s="271"/>
      <c r="EJ53" s="271"/>
      <c r="EK53" s="271"/>
      <c r="EL53" s="271"/>
      <c r="EM53" s="271"/>
      <c r="EN53" s="271"/>
      <c r="EO53" s="271"/>
      <c r="EP53" s="271"/>
      <c r="EQ53" s="271"/>
      <c r="ER53" s="271"/>
      <c r="ES53" s="271"/>
      <c r="ET53" s="271"/>
      <c r="EU53" s="271"/>
      <c r="EV53" s="271"/>
      <c r="EW53" s="271"/>
      <c r="EX53" s="271"/>
      <c r="EY53" s="271"/>
      <c r="EZ53" s="271"/>
      <c r="FA53" s="271"/>
      <c r="FB53" s="271"/>
      <c r="FC53" s="271"/>
      <c r="FD53" s="271"/>
      <c r="FE53" s="271"/>
      <c r="FF53" s="271"/>
      <c r="FG53" s="271"/>
      <c r="FH53" s="271"/>
      <c r="FI53" s="271"/>
      <c r="FJ53" s="271"/>
      <c r="FK53" s="271"/>
      <c r="FL53" s="271"/>
      <c r="FM53" s="271"/>
      <c r="FN53" s="271"/>
      <c r="FO53" s="271"/>
      <c r="FP53" s="271"/>
      <c r="FQ53" s="271"/>
      <c r="FR53" s="271"/>
      <c r="FS53" s="271"/>
      <c r="FT53" s="271"/>
      <c r="FU53" s="271"/>
      <c r="FV53" s="271"/>
      <c r="FW53" s="271"/>
      <c r="FX53" s="271"/>
      <c r="FY53" s="271"/>
      <c r="FZ53" s="271"/>
      <c r="GA53" s="271"/>
      <c r="GB53" s="271"/>
      <c r="GC53" s="271"/>
      <c r="GD53" s="271"/>
      <c r="GE53" s="271"/>
      <c r="GF53" s="271"/>
      <c r="GG53" s="271"/>
      <c r="GH53" s="271"/>
      <c r="GI53" s="271"/>
      <c r="GJ53" s="271"/>
      <c r="GK53" s="271"/>
      <c r="GL53" s="271"/>
      <c r="GM53" s="271"/>
      <c r="GN53" s="271"/>
      <c r="GO53" s="271"/>
      <c r="GP53" s="271"/>
      <c r="GQ53" s="271"/>
      <c r="GR53" s="271"/>
      <c r="GS53" s="271"/>
      <c r="GT53" s="271"/>
      <c r="GU53" s="271"/>
      <c r="GV53" s="271"/>
      <c r="GW53" s="271"/>
      <c r="GX53" s="271"/>
      <c r="GY53" s="271"/>
      <c r="GZ53" s="271"/>
      <c r="HA53" s="271"/>
      <c r="HB53" s="271"/>
      <c r="HC53" s="271"/>
      <c r="HD53" s="271"/>
      <c r="HE53" s="271"/>
      <c r="HF53" s="271"/>
      <c r="HG53" s="271"/>
      <c r="HH53" s="271"/>
      <c r="HI53" s="271"/>
      <c r="HJ53" s="271"/>
      <c r="HK53" s="271"/>
      <c r="HL53" s="271"/>
      <c r="HM53" s="271"/>
      <c r="HN53" s="271"/>
      <c r="HO53" s="271"/>
      <c r="HP53" s="271"/>
      <c r="HQ53" s="271"/>
      <c r="HR53" s="271"/>
      <c r="HS53" s="271"/>
      <c r="HT53" s="271"/>
      <c r="HU53" s="271"/>
      <c r="HV53" s="271"/>
      <c r="HW53" s="271"/>
      <c r="HX53" s="271"/>
      <c r="HY53" s="271"/>
    </row>
    <row r="54" s="234" customFormat="1" ht="27" customHeight="1" spans="1:233">
      <c r="A54" s="223">
        <v>4</v>
      </c>
      <c r="B54" s="229" t="s">
        <v>188</v>
      </c>
      <c r="C54" s="225"/>
      <c r="D54" s="227" t="s">
        <v>185</v>
      </c>
      <c r="E54" s="249">
        <v>1</v>
      </c>
      <c r="F54" s="223"/>
      <c r="G54" s="223"/>
      <c r="H54" s="58"/>
      <c r="I54" s="269"/>
      <c r="J54" s="271"/>
      <c r="K54" s="271"/>
      <c r="L54" s="271"/>
      <c r="M54" s="271"/>
      <c r="N54" s="271"/>
      <c r="O54" s="271"/>
      <c r="P54" s="271"/>
      <c r="Q54" s="271"/>
      <c r="R54" s="271"/>
      <c r="S54" s="271"/>
      <c r="T54" s="271"/>
      <c r="U54" s="271"/>
      <c r="V54" s="271"/>
      <c r="W54" s="271"/>
      <c r="X54" s="271"/>
      <c r="Y54" s="271"/>
      <c r="Z54" s="271"/>
      <c r="AA54" s="271"/>
      <c r="AB54" s="271"/>
      <c r="AC54" s="271"/>
      <c r="AD54" s="271"/>
      <c r="AE54" s="271"/>
      <c r="AF54" s="271"/>
      <c r="AG54" s="271"/>
      <c r="AH54" s="271"/>
      <c r="AI54" s="271"/>
      <c r="AJ54" s="271"/>
      <c r="AK54" s="271"/>
      <c r="AL54" s="271"/>
      <c r="AM54" s="271"/>
      <c r="AN54" s="271"/>
      <c r="AO54" s="271"/>
      <c r="AP54" s="271"/>
      <c r="AQ54" s="271"/>
      <c r="AR54" s="271"/>
      <c r="AS54" s="271"/>
      <c r="AT54" s="271"/>
      <c r="AU54" s="271"/>
      <c r="AV54" s="271"/>
      <c r="AW54" s="271"/>
      <c r="AX54" s="271"/>
      <c r="AY54" s="271"/>
      <c r="AZ54" s="271"/>
      <c r="BA54" s="271"/>
      <c r="BB54" s="271"/>
      <c r="BC54" s="271"/>
      <c r="BD54" s="271"/>
      <c r="BE54" s="271"/>
      <c r="BF54" s="271"/>
      <c r="BG54" s="271"/>
      <c r="BH54" s="271"/>
      <c r="BI54" s="271"/>
      <c r="BJ54" s="271"/>
      <c r="BK54" s="271"/>
      <c r="BL54" s="271"/>
      <c r="BM54" s="271"/>
      <c r="BN54" s="271"/>
      <c r="BO54" s="271"/>
      <c r="BP54" s="271"/>
      <c r="BQ54" s="271"/>
      <c r="BR54" s="271"/>
      <c r="BS54" s="271"/>
      <c r="BT54" s="271"/>
      <c r="BU54" s="271"/>
      <c r="BV54" s="271"/>
      <c r="BW54" s="271"/>
      <c r="BX54" s="271"/>
      <c r="BY54" s="271"/>
      <c r="BZ54" s="271"/>
      <c r="CA54" s="271"/>
      <c r="CB54" s="271"/>
      <c r="CC54" s="271"/>
      <c r="CD54" s="271"/>
      <c r="CE54" s="271"/>
      <c r="CF54" s="271"/>
      <c r="CG54" s="271"/>
      <c r="CH54" s="271"/>
      <c r="CI54" s="271"/>
      <c r="CJ54" s="271"/>
      <c r="CK54" s="271"/>
      <c r="CL54" s="271"/>
      <c r="CM54" s="271"/>
      <c r="CN54" s="271"/>
      <c r="CO54" s="271"/>
      <c r="CP54" s="271"/>
      <c r="CQ54" s="271"/>
      <c r="CR54" s="271"/>
      <c r="CS54" s="271"/>
      <c r="CT54" s="271"/>
      <c r="CU54" s="271"/>
      <c r="CV54" s="271"/>
      <c r="CW54" s="271"/>
      <c r="CX54" s="271"/>
      <c r="CY54" s="271"/>
      <c r="CZ54" s="271"/>
      <c r="DA54" s="271"/>
      <c r="DB54" s="271"/>
      <c r="DC54" s="271"/>
      <c r="DD54" s="271"/>
      <c r="DE54" s="271"/>
      <c r="DF54" s="271"/>
      <c r="DG54" s="271"/>
      <c r="DH54" s="271"/>
      <c r="DI54" s="271"/>
      <c r="DJ54" s="271"/>
      <c r="DK54" s="271"/>
      <c r="DL54" s="271"/>
      <c r="DM54" s="271"/>
      <c r="DN54" s="271"/>
      <c r="DO54" s="271"/>
      <c r="DP54" s="271"/>
      <c r="DQ54" s="271"/>
      <c r="DR54" s="271"/>
      <c r="DS54" s="271"/>
      <c r="DT54" s="271"/>
      <c r="DU54" s="271"/>
      <c r="DV54" s="271"/>
      <c r="DW54" s="271"/>
      <c r="DX54" s="271"/>
      <c r="DY54" s="271"/>
      <c r="DZ54" s="271"/>
      <c r="EA54" s="271"/>
      <c r="EB54" s="271"/>
      <c r="EC54" s="271"/>
      <c r="ED54" s="271"/>
      <c r="EE54" s="271"/>
      <c r="EF54" s="271"/>
      <c r="EG54" s="271"/>
      <c r="EH54" s="271"/>
      <c r="EI54" s="271"/>
      <c r="EJ54" s="271"/>
      <c r="EK54" s="271"/>
      <c r="EL54" s="271"/>
      <c r="EM54" s="271"/>
      <c r="EN54" s="271"/>
      <c r="EO54" s="271"/>
      <c r="EP54" s="271"/>
      <c r="EQ54" s="271"/>
      <c r="ER54" s="271"/>
      <c r="ES54" s="271"/>
      <c r="ET54" s="271"/>
      <c r="EU54" s="271"/>
      <c r="EV54" s="271"/>
      <c r="EW54" s="271"/>
      <c r="EX54" s="271"/>
      <c r="EY54" s="271"/>
      <c r="EZ54" s="271"/>
      <c r="FA54" s="271"/>
      <c r="FB54" s="271"/>
      <c r="FC54" s="271"/>
      <c r="FD54" s="271"/>
      <c r="FE54" s="271"/>
      <c r="FF54" s="271"/>
      <c r="FG54" s="271"/>
      <c r="FH54" s="271"/>
      <c r="FI54" s="271"/>
      <c r="FJ54" s="271"/>
      <c r="FK54" s="271"/>
      <c r="FL54" s="271"/>
      <c r="FM54" s="271"/>
      <c r="FN54" s="271"/>
      <c r="FO54" s="271"/>
      <c r="FP54" s="271"/>
      <c r="FQ54" s="271"/>
      <c r="FR54" s="271"/>
      <c r="FS54" s="271"/>
      <c r="FT54" s="271"/>
      <c r="FU54" s="271"/>
      <c r="FV54" s="271"/>
      <c r="FW54" s="271"/>
      <c r="FX54" s="271"/>
      <c r="FY54" s="271"/>
      <c r="FZ54" s="271"/>
      <c r="GA54" s="271"/>
      <c r="GB54" s="271"/>
      <c r="GC54" s="271"/>
      <c r="GD54" s="271"/>
      <c r="GE54" s="271"/>
      <c r="GF54" s="271"/>
      <c r="GG54" s="271"/>
      <c r="GH54" s="271"/>
      <c r="GI54" s="271"/>
      <c r="GJ54" s="271"/>
      <c r="GK54" s="271"/>
      <c r="GL54" s="271"/>
      <c r="GM54" s="271"/>
      <c r="GN54" s="271"/>
      <c r="GO54" s="271"/>
      <c r="GP54" s="271"/>
      <c r="GQ54" s="271"/>
      <c r="GR54" s="271"/>
      <c r="GS54" s="271"/>
      <c r="GT54" s="271"/>
      <c r="GU54" s="271"/>
      <c r="GV54" s="271"/>
      <c r="GW54" s="271"/>
      <c r="GX54" s="271"/>
      <c r="GY54" s="271"/>
      <c r="GZ54" s="271"/>
      <c r="HA54" s="271"/>
      <c r="HB54" s="271"/>
      <c r="HC54" s="271"/>
      <c r="HD54" s="271"/>
      <c r="HE54" s="271"/>
      <c r="HF54" s="271"/>
      <c r="HG54" s="271"/>
      <c r="HH54" s="271"/>
      <c r="HI54" s="271"/>
      <c r="HJ54" s="271"/>
      <c r="HK54" s="271"/>
      <c r="HL54" s="271"/>
      <c r="HM54" s="271"/>
      <c r="HN54" s="271"/>
      <c r="HO54" s="271"/>
      <c r="HP54" s="271"/>
      <c r="HQ54" s="271"/>
      <c r="HR54" s="271"/>
      <c r="HS54" s="271"/>
      <c r="HT54" s="271"/>
      <c r="HU54" s="271"/>
      <c r="HV54" s="271"/>
      <c r="HW54" s="271"/>
      <c r="HX54" s="271"/>
      <c r="HY54" s="271"/>
    </row>
    <row r="55" s="234" customFormat="1" ht="27" customHeight="1" spans="1:233">
      <c r="A55" s="220" t="s">
        <v>189</v>
      </c>
      <c r="B55" s="221"/>
      <c r="C55" s="222"/>
      <c r="D55" s="230"/>
      <c r="E55" s="253"/>
      <c r="F55" s="150"/>
      <c r="G55" s="150"/>
      <c r="H55" s="254"/>
      <c r="I55" s="272"/>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273"/>
      <c r="AL55" s="273"/>
      <c r="AM55" s="273"/>
      <c r="AN55" s="273"/>
      <c r="AO55" s="273"/>
      <c r="AP55" s="273"/>
      <c r="AQ55" s="273"/>
      <c r="AR55" s="273"/>
      <c r="AS55" s="273"/>
      <c r="AT55" s="273"/>
      <c r="AU55" s="273"/>
      <c r="AV55" s="273"/>
      <c r="AW55" s="273"/>
      <c r="AX55" s="273"/>
      <c r="AY55" s="273"/>
      <c r="AZ55" s="273"/>
      <c r="BA55" s="273"/>
      <c r="BB55" s="273"/>
      <c r="BC55" s="273"/>
      <c r="BD55" s="273"/>
      <c r="BE55" s="273"/>
      <c r="BF55" s="273"/>
      <c r="BG55" s="273"/>
      <c r="BH55" s="273"/>
      <c r="BI55" s="273"/>
      <c r="BJ55" s="273"/>
      <c r="BK55" s="273"/>
      <c r="BL55" s="273"/>
      <c r="BM55" s="273"/>
      <c r="BN55" s="273"/>
      <c r="BO55" s="273"/>
      <c r="BP55" s="273"/>
      <c r="BQ55" s="273"/>
      <c r="BR55" s="273"/>
      <c r="BS55" s="273"/>
      <c r="BT55" s="273"/>
      <c r="BU55" s="273"/>
      <c r="BV55" s="273"/>
      <c r="BW55" s="273"/>
      <c r="BX55" s="273"/>
      <c r="BY55" s="273"/>
      <c r="BZ55" s="273"/>
      <c r="CA55" s="273"/>
      <c r="CB55" s="273"/>
      <c r="CC55" s="273"/>
      <c r="CD55" s="273"/>
      <c r="CE55" s="273"/>
      <c r="CF55" s="273"/>
      <c r="CG55" s="273"/>
      <c r="CH55" s="273"/>
      <c r="CI55" s="273"/>
      <c r="CJ55" s="273"/>
      <c r="CK55" s="273"/>
      <c r="CL55" s="273"/>
      <c r="CM55" s="273"/>
      <c r="CN55" s="273"/>
      <c r="CO55" s="273"/>
      <c r="CP55" s="273"/>
      <c r="CQ55" s="273"/>
      <c r="CR55" s="273"/>
      <c r="CS55" s="273"/>
      <c r="CT55" s="273"/>
      <c r="CU55" s="273"/>
      <c r="CV55" s="273"/>
      <c r="CW55" s="273"/>
      <c r="CX55" s="273"/>
      <c r="CY55" s="273"/>
      <c r="CZ55" s="273"/>
      <c r="DA55" s="273"/>
      <c r="DB55" s="273"/>
      <c r="DC55" s="273"/>
      <c r="DD55" s="273"/>
      <c r="DE55" s="273"/>
      <c r="DF55" s="273"/>
      <c r="DG55" s="273"/>
      <c r="DH55" s="273"/>
      <c r="DI55" s="273"/>
      <c r="DJ55" s="273"/>
      <c r="DK55" s="273"/>
      <c r="DL55" s="273"/>
      <c r="DM55" s="273"/>
      <c r="DN55" s="273"/>
      <c r="DO55" s="273"/>
      <c r="DP55" s="273"/>
      <c r="DQ55" s="273"/>
      <c r="DR55" s="273"/>
      <c r="DS55" s="273"/>
      <c r="DT55" s="273"/>
      <c r="DU55" s="273"/>
      <c r="DV55" s="273"/>
      <c r="DW55" s="273"/>
      <c r="DX55" s="273"/>
      <c r="DY55" s="273"/>
      <c r="DZ55" s="273"/>
      <c r="EA55" s="273"/>
      <c r="EB55" s="273"/>
      <c r="EC55" s="273"/>
      <c r="ED55" s="273"/>
      <c r="EE55" s="273"/>
      <c r="EF55" s="273"/>
      <c r="EG55" s="273"/>
      <c r="EH55" s="273"/>
      <c r="EI55" s="273"/>
      <c r="EJ55" s="273"/>
      <c r="EK55" s="273"/>
      <c r="EL55" s="273"/>
      <c r="EM55" s="273"/>
      <c r="EN55" s="273"/>
      <c r="EO55" s="273"/>
      <c r="EP55" s="273"/>
      <c r="EQ55" s="273"/>
      <c r="ER55" s="273"/>
      <c r="ES55" s="273"/>
      <c r="ET55" s="273"/>
      <c r="EU55" s="273"/>
      <c r="EV55" s="273"/>
      <c r="EW55" s="273"/>
      <c r="EX55" s="273"/>
      <c r="EY55" s="273"/>
      <c r="EZ55" s="273"/>
      <c r="FA55" s="273"/>
      <c r="FB55" s="273"/>
      <c r="FC55" s="273"/>
      <c r="FD55" s="273"/>
      <c r="FE55" s="273"/>
      <c r="FF55" s="273"/>
      <c r="FG55" s="273"/>
      <c r="FH55" s="273"/>
      <c r="FI55" s="273"/>
      <c r="FJ55" s="273"/>
      <c r="FK55" s="273"/>
      <c r="FL55" s="273"/>
      <c r="FM55" s="273"/>
      <c r="FN55" s="273"/>
      <c r="FO55" s="273"/>
      <c r="FP55" s="273"/>
      <c r="FQ55" s="273"/>
      <c r="FR55" s="273"/>
      <c r="FS55" s="273"/>
      <c r="FT55" s="273"/>
      <c r="FU55" s="273"/>
      <c r="FV55" s="273"/>
      <c r="FW55" s="273"/>
      <c r="FX55" s="273"/>
      <c r="FY55" s="273"/>
      <c r="FZ55" s="273"/>
      <c r="GA55" s="273"/>
      <c r="GB55" s="273"/>
      <c r="GC55" s="273"/>
      <c r="GD55" s="273"/>
      <c r="GE55" s="273"/>
      <c r="GF55" s="273"/>
      <c r="GG55" s="273"/>
      <c r="GH55" s="273"/>
      <c r="GI55" s="273"/>
      <c r="GJ55" s="273"/>
      <c r="GK55" s="273"/>
      <c r="GL55" s="273"/>
      <c r="GM55" s="273"/>
      <c r="GN55" s="273"/>
      <c r="GO55" s="273"/>
      <c r="GP55" s="273"/>
      <c r="GQ55" s="273"/>
      <c r="GR55" s="273"/>
      <c r="GS55" s="273"/>
      <c r="GT55" s="273"/>
      <c r="GU55" s="273"/>
      <c r="GV55" s="273"/>
      <c r="GW55" s="273"/>
      <c r="GX55" s="273"/>
      <c r="GY55" s="273"/>
      <c r="GZ55" s="273"/>
      <c r="HA55" s="273"/>
      <c r="HB55" s="273"/>
      <c r="HC55" s="273"/>
      <c r="HD55" s="273"/>
      <c r="HE55" s="273"/>
      <c r="HF55" s="273"/>
      <c r="HG55" s="273"/>
      <c r="HH55" s="273"/>
      <c r="HI55" s="273"/>
      <c r="HJ55" s="273"/>
      <c r="HK55" s="273"/>
      <c r="HL55" s="273"/>
      <c r="HM55" s="273"/>
      <c r="HN55" s="273"/>
      <c r="HO55" s="273"/>
      <c r="HP55" s="273"/>
      <c r="HQ55" s="273"/>
      <c r="HR55" s="273"/>
      <c r="HS55" s="273"/>
      <c r="HT55" s="273"/>
      <c r="HU55" s="273"/>
      <c r="HV55" s="273"/>
      <c r="HW55" s="273"/>
      <c r="HX55" s="273"/>
      <c r="HY55" s="273"/>
    </row>
    <row r="56" s="234" customFormat="1" ht="27" customHeight="1" spans="1:233">
      <c r="A56" s="220" t="s">
        <v>190</v>
      </c>
      <c r="B56" s="221"/>
      <c r="C56" s="222"/>
      <c r="D56" s="149"/>
      <c r="E56" s="253"/>
      <c r="F56" s="150"/>
      <c r="G56" s="150"/>
      <c r="H56" s="254"/>
      <c r="I56" s="272"/>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273"/>
      <c r="AL56" s="273"/>
      <c r="AM56" s="273"/>
      <c r="AN56" s="273"/>
      <c r="AO56" s="273"/>
      <c r="AP56" s="273"/>
      <c r="AQ56" s="273"/>
      <c r="AR56" s="273"/>
      <c r="AS56" s="273"/>
      <c r="AT56" s="273"/>
      <c r="AU56" s="273"/>
      <c r="AV56" s="273"/>
      <c r="AW56" s="273"/>
      <c r="AX56" s="273"/>
      <c r="AY56" s="273"/>
      <c r="AZ56" s="273"/>
      <c r="BA56" s="273"/>
      <c r="BB56" s="273"/>
      <c r="BC56" s="273"/>
      <c r="BD56" s="273"/>
      <c r="BE56" s="273"/>
      <c r="BF56" s="273"/>
      <c r="BG56" s="273"/>
      <c r="BH56" s="273"/>
      <c r="BI56" s="273"/>
      <c r="BJ56" s="273"/>
      <c r="BK56" s="273"/>
      <c r="BL56" s="273"/>
      <c r="BM56" s="273"/>
      <c r="BN56" s="273"/>
      <c r="BO56" s="273"/>
      <c r="BP56" s="273"/>
      <c r="BQ56" s="273"/>
      <c r="BR56" s="273"/>
      <c r="BS56" s="273"/>
      <c r="BT56" s="273"/>
      <c r="BU56" s="273"/>
      <c r="BV56" s="273"/>
      <c r="BW56" s="273"/>
      <c r="BX56" s="273"/>
      <c r="BY56" s="273"/>
      <c r="BZ56" s="273"/>
      <c r="CA56" s="273"/>
      <c r="CB56" s="273"/>
      <c r="CC56" s="273"/>
      <c r="CD56" s="273"/>
      <c r="CE56" s="273"/>
      <c r="CF56" s="273"/>
      <c r="CG56" s="273"/>
      <c r="CH56" s="273"/>
      <c r="CI56" s="273"/>
      <c r="CJ56" s="273"/>
      <c r="CK56" s="273"/>
      <c r="CL56" s="273"/>
      <c r="CM56" s="273"/>
      <c r="CN56" s="273"/>
      <c r="CO56" s="273"/>
      <c r="CP56" s="273"/>
      <c r="CQ56" s="273"/>
      <c r="CR56" s="273"/>
      <c r="CS56" s="273"/>
      <c r="CT56" s="273"/>
      <c r="CU56" s="273"/>
      <c r="CV56" s="273"/>
      <c r="CW56" s="273"/>
      <c r="CX56" s="273"/>
      <c r="CY56" s="273"/>
      <c r="CZ56" s="273"/>
      <c r="DA56" s="273"/>
      <c r="DB56" s="273"/>
      <c r="DC56" s="273"/>
      <c r="DD56" s="273"/>
      <c r="DE56" s="273"/>
      <c r="DF56" s="273"/>
      <c r="DG56" s="273"/>
      <c r="DH56" s="273"/>
      <c r="DI56" s="273"/>
      <c r="DJ56" s="273"/>
      <c r="DK56" s="273"/>
      <c r="DL56" s="273"/>
      <c r="DM56" s="273"/>
      <c r="DN56" s="273"/>
      <c r="DO56" s="273"/>
      <c r="DP56" s="273"/>
      <c r="DQ56" s="273"/>
      <c r="DR56" s="273"/>
      <c r="DS56" s="273"/>
      <c r="DT56" s="273"/>
      <c r="DU56" s="273"/>
      <c r="DV56" s="273"/>
      <c r="DW56" s="273"/>
      <c r="DX56" s="273"/>
      <c r="DY56" s="273"/>
      <c r="DZ56" s="273"/>
      <c r="EA56" s="273"/>
      <c r="EB56" s="273"/>
      <c r="EC56" s="273"/>
      <c r="ED56" s="273"/>
      <c r="EE56" s="273"/>
      <c r="EF56" s="273"/>
      <c r="EG56" s="273"/>
      <c r="EH56" s="273"/>
      <c r="EI56" s="273"/>
      <c r="EJ56" s="273"/>
      <c r="EK56" s="273"/>
      <c r="EL56" s="273"/>
      <c r="EM56" s="273"/>
      <c r="EN56" s="273"/>
      <c r="EO56" s="273"/>
      <c r="EP56" s="273"/>
      <c r="EQ56" s="273"/>
      <c r="ER56" s="273"/>
      <c r="ES56" s="273"/>
      <c r="ET56" s="273"/>
      <c r="EU56" s="273"/>
      <c r="EV56" s="273"/>
      <c r="EW56" s="273"/>
      <c r="EX56" s="273"/>
      <c r="EY56" s="273"/>
      <c r="EZ56" s="273"/>
      <c r="FA56" s="273"/>
      <c r="FB56" s="273"/>
      <c r="FC56" s="273"/>
      <c r="FD56" s="273"/>
      <c r="FE56" s="273"/>
      <c r="FF56" s="273"/>
      <c r="FG56" s="273"/>
      <c r="FH56" s="273"/>
      <c r="FI56" s="273"/>
      <c r="FJ56" s="273"/>
      <c r="FK56" s="273"/>
      <c r="FL56" s="273"/>
      <c r="FM56" s="273"/>
      <c r="FN56" s="273"/>
      <c r="FO56" s="273"/>
      <c r="FP56" s="273"/>
      <c r="FQ56" s="273"/>
      <c r="FR56" s="273"/>
      <c r="FS56" s="273"/>
      <c r="FT56" s="273"/>
      <c r="FU56" s="273"/>
      <c r="FV56" s="273"/>
      <c r="FW56" s="273"/>
      <c r="FX56" s="273"/>
      <c r="FY56" s="273"/>
      <c r="FZ56" s="273"/>
      <c r="GA56" s="273"/>
      <c r="GB56" s="273"/>
      <c r="GC56" s="273"/>
      <c r="GD56" s="273"/>
      <c r="GE56" s="273"/>
      <c r="GF56" s="273"/>
      <c r="GG56" s="273"/>
      <c r="GH56" s="273"/>
      <c r="GI56" s="273"/>
      <c r="GJ56" s="273"/>
      <c r="GK56" s="273"/>
      <c r="GL56" s="273"/>
      <c r="GM56" s="273"/>
      <c r="GN56" s="273"/>
      <c r="GO56" s="273"/>
      <c r="GP56" s="273"/>
      <c r="GQ56" s="273"/>
      <c r="GR56" s="273"/>
      <c r="GS56" s="273"/>
      <c r="GT56" s="273"/>
      <c r="GU56" s="273"/>
      <c r="GV56" s="273"/>
      <c r="GW56" s="273"/>
      <c r="GX56" s="273"/>
      <c r="GY56" s="273"/>
      <c r="GZ56" s="273"/>
      <c r="HA56" s="273"/>
      <c r="HB56" s="273"/>
      <c r="HC56" s="273"/>
      <c r="HD56" s="273"/>
      <c r="HE56" s="273"/>
      <c r="HF56" s="273"/>
      <c r="HG56" s="273"/>
      <c r="HH56" s="273"/>
      <c r="HI56" s="273"/>
      <c r="HJ56" s="273"/>
      <c r="HK56" s="273"/>
      <c r="HL56" s="273"/>
      <c r="HM56" s="273"/>
      <c r="HN56" s="273"/>
      <c r="HO56" s="273"/>
      <c r="HP56" s="273"/>
      <c r="HQ56" s="273"/>
      <c r="HR56" s="273"/>
      <c r="HS56" s="273"/>
      <c r="HT56" s="273"/>
      <c r="HU56" s="273"/>
      <c r="HV56" s="273"/>
      <c r="HW56" s="273"/>
      <c r="HX56" s="273"/>
      <c r="HY56" s="273"/>
    </row>
    <row r="57" s="234" customFormat="1" ht="27" customHeight="1" spans="1:233">
      <c r="A57" s="220" t="s">
        <v>191</v>
      </c>
      <c r="B57" s="221"/>
      <c r="C57" s="222"/>
      <c r="D57" s="149"/>
      <c r="E57" s="253"/>
      <c r="F57" s="150"/>
      <c r="G57" s="150"/>
      <c r="H57" s="254"/>
      <c r="I57" s="272"/>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273"/>
      <c r="AL57" s="273"/>
      <c r="AM57" s="273"/>
      <c r="AN57" s="273"/>
      <c r="AO57" s="273"/>
      <c r="AP57" s="273"/>
      <c r="AQ57" s="273"/>
      <c r="AR57" s="273"/>
      <c r="AS57" s="273"/>
      <c r="AT57" s="273"/>
      <c r="AU57" s="273"/>
      <c r="AV57" s="273"/>
      <c r="AW57" s="273"/>
      <c r="AX57" s="273"/>
      <c r="AY57" s="273"/>
      <c r="AZ57" s="273"/>
      <c r="BA57" s="273"/>
      <c r="BB57" s="273"/>
      <c r="BC57" s="273"/>
      <c r="BD57" s="273"/>
      <c r="BE57" s="273"/>
      <c r="BF57" s="273"/>
      <c r="BG57" s="273"/>
      <c r="BH57" s="273"/>
      <c r="BI57" s="273"/>
      <c r="BJ57" s="273"/>
      <c r="BK57" s="273"/>
      <c r="BL57" s="273"/>
      <c r="BM57" s="273"/>
      <c r="BN57" s="273"/>
      <c r="BO57" s="273"/>
      <c r="BP57" s="273"/>
      <c r="BQ57" s="273"/>
      <c r="BR57" s="273"/>
      <c r="BS57" s="273"/>
      <c r="BT57" s="273"/>
      <c r="BU57" s="273"/>
      <c r="BV57" s="273"/>
      <c r="BW57" s="273"/>
      <c r="BX57" s="273"/>
      <c r="BY57" s="273"/>
      <c r="BZ57" s="273"/>
      <c r="CA57" s="273"/>
      <c r="CB57" s="273"/>
      <c r="CC57" s="273"/>
      <c r="CD57" s="273"/>
      <c r="CE57" s="273"/>
      <c r="CF57" s="273"/>
      <c r="CG57" s="273"/>
      <c r="CH57" s="273"/>
      <c r="CI57" s="273"/>
      <c r="CJ57" s="273"/>
      <c r="CK57" s="273"/>
      <c r="CL57" s="273"/>
      <c r="CM57" s="273"/>
      <c r="CN57" s="273"/>
      <c r="CO57" s="273"/>
      <c r="CP57" s="273"/>
      <c r="CQ57" s="273"/>
      <c r="CR57" s="273"/>
      <c r="CS57" s="273"/>
      <c r="CT57" s="273"/>
      <c r="CU57" s="273"/>
      <c r="CV57" s="273"/>
      <c r="CW57" s="273"/>
      <c r="CX57" s="273"/>
      <c r="CY57" s="273"/>
      <c r="CZ57" s="273"/>
      <c r="DA57" s="273"/>
      <c r="DB57" s="273"/>
      <c r="DC57" s="273"/>
      <c r="DD57" s="273"/>
      <c r="DE57" s="273"/>
      <c r="DF57" s="273"/>
      <c r="DG57" s="273"/>
      <c r="DH57" s="273"/>
      <c r="DI57" s="273"/>
      <c r="DJ57" s="273"/>
      <c r="DK57" s="273"/>
      <c r="DL57" s="273"/>
      <c r="DM57" s="273"/>
      <c r="DN57" s="273"/>
      <c r="DO57" s="273"/>
      <c r="DP57" s="273"/>
      <c r="DQ57" s="273"/>
      <c r="DR57" s="273"/>
      <c r="DS57" s="273"/>
      <c r="DT57" s="273"/>
      <c r="DU57" s="273"/>
      <c r="DV57" s="273"/>
      <c r="DW57" s="273"/>
      <c r="DX57" s="273"/>
      <c r="DY57" s="273"/>
      <c r="DZ57" s="273"/>
      <c r="EA57" s="273"/>
      <c r="EB57" s="273"/>
      <c r="EC57" s="273"/>
      <c r="ED57" s="273"/>
      <c r="EE57" s="273"/>
      <c r="EF57" s="273"/>
      <c r="EG57" s="273"/>
      <c r="EH57" s="273"/>
      <c r="EI57" s="273"/>
      <c r="EJ57" s="273"/>
      <c r="EK57" s="273"/>
      <c r="EL57" s="273"/>
      <c r="EM57" s="273"/>
      <c r="EN57" s="273"/>
      <c r="EO57" s="273"/>
      <c r="EP57" s="273"/>
      <c r="EQ57" s="273"/>
      <c r="ER57" s="273"/>
      <c r="ES57" s="273"/>
      <c r="ET57" s="273"/>
      <c r="EU57" s="273"/>
      <c r="EV57" s="273"/>
      <c r="EW57" s="273"/>
      <c r="EX57" s="273"/>
      <c r="EY57" s="273"/>
      <c r="EZ57" s="273"/>
      <c r="FA57" s="273"/>
      <c r="FB57" s="273"/>
      <c r="FC57" s="273"/>
      <c r="FD57" s="273"/>
      <c r="FE57" s="273"/>
      <c r="FF57" s="273"/>
      <c r="FG57" s="273"/>
      <c r="FH57" s="273"/>
      <c r="FI57" s="273"/>
      <c r="FJ57" s="273"/>
      <c r="FK57" s="273"/>
      <c r="FL57" s="273"/>
      <c r="FM57" s="273"/>
      <c r="FN57" s="273"/>
      <c r="FO57" s="273"/>
      <c r="FP57" s="273"/>
      <c r="FQ57" s="273"/>
      <c r="FR57" s="273"/>
      <c r="FS57" s="273"/>
      <c r="FT57" s="273"/>
      <c r="FU57" s="273"/>
      <c r="FV57" s="273"/>
      <c r="FW57" s="273"/>
      <c r="FX57" s="273"/>
      <c r="FY57" s="273"/>
      <c r="FZ57" s="273"/>
      <c r="GA57" s="273"/>
      <c r="GB57" s="273"/>
      <c r="GC57" s="273"/>
      <c r="GD57" s="273"/>
      <c r="GE57" s="273"/>
      <c r="GF57" s="273"/>
      <c r="GG57" s="273"/>
      <c r="GH57" s="273"/>
      <c r="GI57" s="273"/>
      <c r="GJ57" s="273"/>
      <c r="GK57" s="273"/>
      <c r="GL57" s="273"/>
      <c r="GM57" s="273"/>
      <c r="GN57" s="273"/>
      <c r="GO57" s="273"/>
      <c r="GP57" s="273"/>
      <c r="GQ57" s="273"/>
      <c r="GR57" s="273"/>
      <c r="GS57" s="273"/>
      <c r="GT57" s="273"/>
      <c r="GU57" s="273"/>
      <c r="GV57" s="273"/>
      <c r="GW57" s="273"/>
      <c r="GX57" s="273"/>
      <c r="GY57" s="273"/>
      <c r="GZ57" s="273"/>
      <c r="HA57" s="273"/>
      <c r="HB57" s="273"/>
      <c r="HC57" s="273"/>
      <c r="HD57" s="273"/>
      <c r="HE57" s="273"/>
      <c r="HF57" s="273"/>
      <c r="HG57" s="273"/>
      <c r="HH57" s="273"/>
      <c r="HI57" s="273"/>
      <c r="HJ57" s="273"/>
      <c r="HK57" s="273"/>
      <c r="HL57" s="273"/>
      <c r="HM57" s="273"/>
      <c r="HN57" s="273"/>
      <c r="HO57" s="273"/>
      <c r="HP57" s="273"/>
      <c r="HQ57" s="273"/>
      <c r="HR57" s="273"/>
      <c r="HS57" s="273"/>
      <c r="HT57" s="273"/>
      <c r="HU57" s="273"/>
      <c r="HV57" s="273"/>
      <c r="HW57" s="273"/>
      <c r="HX57" s="273"/>
      <c r="HY57" s="273"/>
    </row>
    <row r="58" s="275" customFormat="1" ht="41" customHeight="1" spans="1:8">
      <c r="A58" s="283" t="s">
        <v>192</v>
      </c>
      <c r="B58" s="284"/>
      <c r="E58" s="285"/>
      <c r="H58" s="286"/>
    </row>
    <row r="59" s="152" customFormat="1" ht="41" customHeight="1" spans="1:8">
      <c r="A59" s="236"/>
      <c r="B59" s="255"/>
      <c r="C59" s="236"/>
      <c r="D59" s="236"/>
      <c r="E59" s="256"/>
      <c r="F59" s="257"/>
      <c r="G59" s="257"/>
      <c r="H59" s="258"/>
    </row>
    <row r="60" s="152" customFormat="1" ht="41" customHeight="1" spans="1:8">
      <c r="A60" s="236"/>
      <c r="B60" s="255"/>
      <c r="C60" s="236"/>
      <c r="D60" s="236"/>
      <c r="E60" s="256"/>
      <c r="F60" s="257"/>
      <c r="G60" s="257"/>
      <c r="H60" s="258"/>
    </row>
    <row r="61" s="152" customFormat="1" ht="41" customHeight="1" spans="1:8">
      <c r="A61" s="236"/>
      <c r="B61" s="255"/>
      <c r="C61" s="236"/>
      <c r="D61" s="236"/>
      <c r="E61" s="256"/>
      <c r="F61" s="257"/>
      <c r="G61" s="257"/>
      <c r="H61" s="258"/>
    </row>
    <row r="62" s="152" customFormat="1" ht="41" customHeight="1" spans="1:11">
      <c r="A62" s="236"/>
      <c r="B62" s="255"/>
      <c r="C62" s="236"/>
      <c r="D62" s="236"/>
      <c r="E62" s="256"/>
      <c r="F62" s="257"/>
      <c r="G62" s="257"/>
      <c r="H62" s="258"/>
      <c r="I62" s="258"/>
      <c r="J62" s="258"/>
      <c r="K62" s="258"/>
    </row>
    <row r="63" s="152" customFormat="1" ht="41" customHeight="1" spans="1:11">
      <c r="A63" s="236"/>
      <c r="B63" s="255"/>
      <c r="C63" s="236"/>
      <c r="D63" s="236"/>
      <c r="E63" s="256"/>
      <c r="F63" s="257"/>
      <c r="G63" s="257"/>
      <c r="H63" s="258"/>
      <c r="I63" s="258"/>
      <c r="J63" s="258"/>
      <c r="K63" s="258"/>
    </row>
    <row r="64" s="236" customFormat="1" ht="41" customHeight="1" spans="2:11">
      <c r="B64" s="255"/>
      <c r="E64" s="256"/>
      <c r="F64" s="257"/>
      <c r="G64" s="257"/>
      <c r="H64" s="258"/>
      <c r="I64" s="258"/>
      <c r="J64" s="258"/>
      <c r="K64" s="258"/>
    </row>
    <row r="65" s="152" customFormat="1" ht="41" customHeight="1" spans="1:11">
      <c r="A65" s="236"/>
      <c r="B65" s="255"/>
      <c r="C65" s="236"/>
      <c r="D65" s="236"/>
      <c r="E65" s="256"/>
      <c r="F65" s="257"/>
      <c r="G65" s="257"/>
      <c r="H65" s="258"/>
      <c r="I65" s="258"/>
      <c r="J65" s="258"/>
      <c r="K65" s="258"/>
    </row>
    <row r="66" s="236" customFormat="1" ht="41" customHeight="1" spans="2:11">
      <c r="B66" s="255"/>
      <c r="E66" s="256"/>
      <c r="F66" s="257"/>
      <c r="G66" s="257"/>
      <c r="H66" s="258"/>
      <c r="I66" s="258"/>
      <c r="J66" s="258"/>
      <c r="K66" s="258"/>
    </row>
    <row r="67" s="152" customFormat="1" ht="41" customHeight="1" spans="1:11">
      <c r="A67" s="236"/>
      <c r="B67" s="255"/>
      <c r="C67" s="236"/>
      <c r="D67" s="236"/>
      <c r="E67" s="256"/>
      <c r="F67" s="257"/>
      <c r="G67" s="257"/>
      <c r="H67" s="258"/>
      <c r="I67" s="258"/>
      <c r="J67" s="258"/>
      <c r="K67" s="258"/>
    </row>
    <row r="68" s="152" customFormat="1" ht="41" customHeight="1" spans="1:11">
      <c r="A68" s="236"/>
      <c r="B68" s="255"/>
      <c r="C68" s="236"/>
      <c r="D68" s="236"/>
      <c r="E68" s="256"/>
      <c r="F68" s="257"/>
      <c r="G68" s="257"/>
      <c r="H68" s="258"/>
      <c r="I68" s="258"/>
      <c r="J68" s="258"/>
      <c r="K68" s="258"/>
    </row>
    <row r="69" s="152" customFormat="1" ht="41" customHeight="1" spans="1:11">
      <c r="A69" s="259"/>
      <c r="B69" s="260"/>
      <c r="C69" s="259"/>
      <c r="D69" s="259"/>
      <c r="E69" s="261"/>
      <c r="F69" s="262"/>
      <c r="G69" s="262"/>
      <c r="H69" s="263"/>
      <c r="I69" s="263"/>
      <c r="J69" s="263"/>
      <c r="K69" s="263"/>
    </row>
    <row r="70" s="152" customFormat="1" ht="41" customHeight="1" spans="1:11">
      <c r="A70" s="259"/>
      <c r="B70" s="260"/>
      <c r="C70" s="259"/>
      <c r="D70" s="259"/>
      <c r="E70" s="261"/>
      <c r="F70" s="262"/>
      <c r="G70" s="262"/>
      <c r="H70" s="263"/>
      <c r="I70" s="263"/>
      <c r="J70" s="263"/>
      <c r="K70" s="263"/>
    </row>
    <row r="71" s="152" customFormat="1" ht="41" customHeight="1" spans="1:11">
      <c r="A71" s="259"/>
      <c r="B71" s="260"/>
      <c r="C71" s="259"/>
      <c r="D71" s="259"/>
      <c r="E71" s="261"/>
      <c r="F71" s="262"/>
      <c r="G71" s="262"/>
      <c r="H71" s="263"/>
      <c r="I71" s="263"/>
      <c r="J71" s="263"/>
      <c r="K71" s="263"/>
    </row>
    <row r="72" s="152" customFormat="1" ht="41" customHeight="1" spans="1:11">
      <c r="A72" s="259"/>
      <c r="B72" s="260"/>
      <c r="C72" s="259"/>
      <c r="D72" s="259"/>
      <c r="E72" s="261"/>
      <c r="F72" s="262"/>
      <c r="G72" s="262"/>
      <c r="H72" s="263"/>
      <c r="I72" s="263"/>
      <c r="J72" s="263"/>
      <c r="K72" s="263"/>
    </row>
    <row r="73" s="152" customFormat="1" ht="41" customHeight="1" spans="1:11">
      <c r="A73" s="259"/>
      <c r="B73" s="260"/>
      <c r="C73" s="259"/>
      <c r="D73" s="259"/>
      <c r="E73" s="261"/>
      <c r="F73" s="262"/>
      <c r="G73" s="262"/>
      <c r="H73" s="263"/>
      <c r="I73" s="263"/>
      <c r="J73" s="263"/>
      <c r="K73" s="263"/>
    </row>
    <row r="74" s="152" customFormat="1" ht="41" customHeight="1" spans="1:11">
      <c r="A74" s="259"/>
      <c r="B74" s="260"/>
      <c r="C74" s="259"/>
      <c r="D74" s="259"/>
      <c r="E74" s="261"/>
      <c r="F74" s="262"/>
      <c r="G74" s="262"/>
      <c r="H74" s="263"/>
      <c r="I74" s="263"/>
      <c r="J74" s="263"/>
      <c r="K74" s="263"/>
    </row>
    <row r="75" s="152" customFormat="1" ht="41" customHeight="1" spans="1:11">
      <c r="A75" s="259"/>
      <c r="B75" s="260"/>
      <c r="C75" s="259"/>
      <c r="D75" s="259"/>
      <c r="E75" s="261"/>
      <c r="F75" s="262"/>
      <c r="G75" s="262"/>
      <c r="H75" s="263"/>
      <c r="I75" s="263"/>
      <c r="J75" s="263"/>
      <c r="K75" s="263"/>
    </row>
    <row r="76" s="236" customFormat="1" ht="41" customHeight="1" spans="1:11">
      <c r="A76" s="259"/>
      <c r="B76" s="260"/>
      <c r="C76" s="259"/>
      <c r="D76" s="259"/>
      <c r="E76" s="261"/>
      <c r="F76" s="262"/>
      <c r="G76" s="262"/>
      <c r="H76" s="263"/>
      <c r="I76" s="263"/>
      <c r="J76" s="263"/>
      <c r="K76" s="263"/>
    </row>
    <row r="77" s="152" customFormat="1" ht="41" customHeight="1" spans="1:11">
      <c r="A77" s="259"/>
      <c r="B77" s="260"/>
      <c r="C77" s="259"/>
      <c r="D77" s="259"/>
      <c r="E77" s="261"/>
      <c r="F77" s="262"/>
      <c r="G77" s="262"/>
      <c r="H77" s="263"/>
      <c r="I77" s="263"/>
      <c r="J77" s="263"/>
      <c r="K77" s="263"/>
    </row>
    <row r="78" s="236" customFormat="1" ht="41" customHeight="1" spans="1:11">
      <c r="A78" s="259"/>
      <c r="B78" s="260"/>
      <c r="C78" s="259"/>
      <c r="D78" s="259"/>
      <c r="E78" s="261"/>
      <c r="F78" s="262"/>
      <c r="G78" s="262"/>
      <c r="H78" s="263"/>
      <c r="I78" s="263"/>
      <c r="J78" s="263"/>
      <c r="K78" s="263"/>
    </row>
    <row r="79" s="236" customFormat="1" ht="41" customHeight="1" spans="1:11">
      <c r="A79" s="259"/>
      <c r="B79" s="260"/>
      <c r="C79" s="259"/>
      <c r="D79" s="259"/>
      <c r="E79" s="261"/>
      <c r="F79" s="262"/>
      <c r="G79" s="262"/>
      <c r="H79" s="263"/>
      <c r="I79" s="263"/>
      <c r="J79" s="263"/>
      <c r="K79" s="263"/>
    </row>
    <row r="80" s="236" customFormat="1" ht="41" customHeight="1" spans="1:11">
      <c r="A80" s="259"/>
      <c r="B80" s="260"/>
      <c r="C80" s="259"/>
      <c r="D80" s="259"/>
      <c r="E80" s="261"/>
      <c r="F80" s="262"/>
      <c r="G80" s="262"/>
      <c r="H80" s="263"/>
      <c r="I80" s="263"/>
      <c r="J80" s="263"/>
      <c r="K80" s="263"/>
    </row>
    <row r="81" s="152" customFormat="1" ht="41" customHeight="1" spans="1:11">
      <c r="A81" s="259"/>
      <c r="B81" s="260"/>
      <c r="C81" s="259"/>
      <c r="D81" s="259"/>
      <c r="E81" s="261"/>
      <c r="F81" s="262"/>
      <c r="G81" s="262"/>
      <c r="H81" s="263"/>
      <c r="I81" s="263"/>
      <c r="J81" s="263"/>
      <c r="K81" s="263"/>
    </row>
    <row r="82" s="152" customFormat="1" ht="41" customHeight="1" spans="1:11">
      <c r="A82" s="259"/>
      <c r="B82" s="260"/>
      <c r="C82" s="259"/>
      <c r="D82" s="259"/>
      <c r="E82" s="261"/>
      <c r="F82" s="262"/>
      <c r="G82" s="262"/>
      <c r="H82" s="263"/>
      <c r="I82" s="263"/>
      <c r="J82" s="263"/>
      <c r="K82" s="263"/>
    </row>
    <row r="83" s="236" customFormat="1" ht="41" customHeight="1" spans="1:11">
      <c r="A83" s="259"/>
      <c r="B83" s="260"/>
      <c r="C83" s="259"/>
      <c r="D83" s="259"/>
      <c r="E83" s="261"/>
      <c r="F83" s="262"/>
      <c r="G83" s="262"/>
      <c r="H83" s="263"/>
      <c r="I83" s="263"/>
      <c r="J83" s="263"/>
      <c r="K83" s="263"/>
    </row>
    <row r="84" s="152" customFormat="1" ht="41" customHeight="1" spans="1:11">
      <c r="A84" s="259"/>
      <c r="B84" s="260"/>
      <c r="C84" s="259"/>
      <c r="D84" s="259"/>
      <c r="E84" s="261"/>
      <c r="F84" s="262"/>
      <c r="G84" s="262"/>
      <c r="H84" s="263"/>
      <c r="I84" s="263"/>
      <c r="J84" s="263"/>
      <c r="K84" s="263"/>
    </row>
    <row r="85" s="236" customFormat="1" ht="41" customHeight="1" spans="1:11">
      <c r="A85" s="259"/>
      <c r="B85" s="260"/>
      <c r="C85" s="259"/>
      <c r="D85" s="259"/>
      <c r="E85" s="261"/>
      <c r="F85" s="262"/>
      <c r="G85" s="262"/>
      <c r="H85" s="263"/>
      <c r="I85" s="263"/>
      <c r="J85" s="263"/>
      <c r="K85" s="263"/>
    </row>
    <row r="86" s="236" customFormat="1" ht="41" customHeight="1" spans="1:11">
      <c r="A86" s="259"/>
      <c r="B86" s="260"/>
      <c r="C86" s="259"/>
      <c r="D86" s="259"/>
      <c r="E86" s="261"/>
      <c r="F86" s="262"/>
      <c r="G86" s="262"/>
      <c r="H86" s="263"/>
      <c r="I86" s="263"/>
      <c r="J86" s="263"/>
      <c r="K86" s="263"/>
    </row>
    <row r="87" s="236" customFormat="1" ht="41" customHeight="1" spans="1:11">
      <c r="A87" s="259"/>
      <c r="B87" s="260"/>
      <c r="C87" s="259"/>
      <c r="D87" s="259"/>
      <c r="E87" s="261"/>
      <c r="F87" s="262"/>
      <c r="G87" s="262"/>
      <c r="H87" s="263"/>
      <c r="I87" s="263"/>
      <c r="J87" s="263"/>
      <c r="K87" s="263"/>
    </row>
    <row r="88" s="236" customFormat="1" ht="41" customHeight="1" spans="1:11">
      <c r="A88" s="259"/>
      <c r="B88" s="260"/>
      <c r="C88" s="259"/>
      <c r="D88" s="259"/>
      <c r="E88" s="261"/>
      <c r="F88" s="262"/>
      <c r="G88" s="262"/>
      <c r="H88" s="263"/>
      <c r="I88" s="263"/>
      <c r="J88" s="263"/>
      <c r="K88" s="263"/>
    </row>
    <row r="89" s="236" customFormat="1" ht="41" customHeight="1" spans="1:11">
      <c r="A89" s="259"/>
      <c r="B89" s="260"/>
      <c r="C89" s="259"/>
      <c r="D89" s="259"/>
      <c r="E89" s="261"/>
      <c r="F89" s="262"/>
      <c r="G89" s="262"/>
      <c r="H89" s="263"/>
      <c r="I89" s="263"/>
      <c r="J89" s="263"/>
      <c r="K89" s="263"/>
    </row>
    <row r="90" s="236" customFormat="1" ht="41" customHeight="1" spans="1:11">
      <c r="A90" s="259"/>
      <c r="B90" s="260"/>
      <c r="C90" s="259"/>
      <c r="D90" s="259"/>
      <c r="E90" s="261"/>
      <c r="F90" s="262"/>
      <c r="G90" s="262"/>
      <c r="H90" s="263"/>
      <c r="I90" s="263"/>
      <c r="J90" s="263"/>
      <c r="K90" s="263"/>
    </row>
    <row r="91" s="236" customFormat="1" ht="41" customHeight="1" spans="1:11">
      <c r="A91" s="259"/>
      <c r="B91" s="260"/>
      <c r="C91" s="259"/>
      <c r="D91" s="259"/>
      <c r="E91" s="261"/>
      <c r="F91" s="262"/>
      <c r="G91" s="262"/>
      <c r="H91" s="263"/>
      <c r="I91" s="263"/>
      <c r="J91" s="263"/>
      <c r="K91" s="263"/>
    </row>
    <row r="92" s="236" customFormat="1" ht="41" customHeight="1" spans="1:11">
      <c r="A92" s="259"/>
      <c r="B92" s="260"/>
      <c r="C92" s="259"/>
      <c r="D92" s="259"/>
      <c r="E92" s="261"/>
      <c r="F92" s="262"/>
      <c r="G92" s="262"/>
      <c r="H92" s="263"/>
      <c r="I92" s="263"/>
      <c r="J92" s="263"/>
      <c r="K92" s="263"/>
    </row>
    <row r="93" s="236" customFormat="1" ht="41" customHeight="1" spans="1:11">
      <c r="A93" s="259"/>
      <c r="B93" s="260"/>
      <c r="C93" s="259"/>
      <c r="D93" s="259"/>
      <c r="E93" s="261"/>
      <c r="F93" s="262"/>
      <c r="G93" s="262"/>
      <c r="H93" s="263"/>
      <c r="I93" s="263"/>
      <c r="J93" s="263"/>
      <c r="K93" s="263"/>
    </row>
    <row r="94" s="236" customFormat="1" ht="41" customHeight="1" spans="1:11">
      <c r="A94" s="259"/>
      <c r="B94" s="260"/>
      <c r="C94" s="259"/>
      <c r="D94" s="259"/>
      <c r="E94" s="261"/>
      <c r="F94" s="262"/>
      <c r="G94" s="262"/>
      <c r="H94" s="263"/>
      <c r="I94" s="263"/>
      <c r="J94" s="263"/>
      <c r="K94" s="263"/>
    </row>
    <row r="95" s="236" customFormat="1" ht="41" customHeight="1" spans="1:11">
      <c r="A95" s="259"/>
      <c r="B95" s="260"/>
      <c r="C95" s="259"/>
      <c r="D95" s="259"/>
      <c r="E95" s="261"/>
      <c r="F95" s="262"/>
      <c r="G95" s="262"/>
      <c r="H95" s="263"/>
      <c r="I95" s="263"/>
      <c r="J95" s="263"/>
      <c r="K95" s="263"/>
    </row>
    <row r="96" s="236" customFormat="1" ht="41" customHeight="1" spans="1:11">
      <c r="A96" s="259"/>
      <c r="B96" s="260"/>
      <c r="C96" s="259"/>
      <c r="D96" s="259"/>
      <c r="E96" s="261"/>
      <c r="F96" s="262"/>
      <c r="G96" s="262"/>
      <c r="H96" s="263"/>
      <c r="I96" s="263"/>
      <c r="J96" s="263"/>
      <c r="K96" s="263"/>
    </row>
    <row r="97" s="236" customFormat="1" ht="41" customHeight="1" spans="1:11">
      <c r="A97" s="259"/>
      <c r="B97" s="260"/>
      <c r="C97" s="259"/>
      <c r="D97" s="259"/>
      <c r="E97" s="261"/>
      <c r="F97" s="262"/>
      <c r="G97" s="262"/>
      <c r="H97" s="263"/>
      <c r="I97" s="263"/>
      <c r="J97" s="263"/>
      <c r="K97" s="263"/>
    </row>
    <row r="98" s="236" customFormat="1" ht="41" customHeight="1" spans="1:11">
      <c r="A98" s="259"/>
      <c r="B98" s="260"/>
      <c r="C98" s="259"/>
      <c r="D98" s="259"/>
      <c r="E98" s="261"/>
      <c r="F98" s="262"/>
      <c r="G98" s="262"/>
      <c r="H98" s="263"/>
      <c r="I98" s="263"/>
      <c r="J98" s="263"/>
      <c r="K98" s="263"/>
    </row>
    <row r="99" s="236" customFormat="1" ht="41" customHeight="1" spans="1:11">
      <c r="A99" s="259"/>
      <c r="B99" s="260"/>
      <c r="C99" s="259"/>
      <c r="D99" s="259"/>
      <c r="E99" s="261"/>
      <c r="F99" s="262"/>
      <c r="G99" s="262"/>
      <c r="H99" s="263"/>
      <c r="I99" s="263"/>
      <c r="J99" s="263"/>
      <c r="K99" s="263"/>
    </row>
    <row r="100" s="236" customFormat="1" ht="41" customHeight="1" spans="1:11">
      <c r="A100" s="259"/>
      <c r="B100" s="260"/>
      <c r="C100" s="259"/>
      <c r="D100" s="259"/>
      <c r="E100" s="261"/>
      <c r="F100" s="262"/>
      <c r="G100" s="262"/>
      <c r="H100" s="263"/>
      <c r="I100" s="263"/>
      <c r="J100" s="263"/>
      <c r="K100" s="263"/>
    </row>
    <row r="101" s="236" customFormat="1" ht="41" customHeight="1" spans="1:11">
      <c r="A101" s="259"/>
      <c r="B101" s="260"/>
      <c r="C101" s="259"/>
      <c r="D101" s="259"/>
      <c r="E101" s="261"/>
      <c r="F101" s="262"/>
      <c r="G101" s="262"/>
      <c r="H101" s="263"/>
      <c r="I101" s="263"/>
      <c r="J101" s="263"/>
      <c r="K101" s="263"/>
    </row>
    <row r="102" s="236" customFormat="1" ht="41" customHeight="1" spans="1:11">
      <c r="A102" s="259"/>
      <c r="B102" s="260"/>
      <c r="C102" s="259"/>
      <c r="D102" s="259"/>
      <c r="E102" s="261"/>
      <c r="F102" s="262"/>
      <c r="G102" s="262"/>
      <c r="H102" s="263"/>
      <c r="I102" s="263"/>
      <c r="J102" s="263"/>
      <c r="K102" s="263"/>
    </row>
    <row r="103" s="236" customFormat="1" ht="41" customHeight="1" spans="1:11">
      <c r="A103" s="259"/>
      <c r="B103" s="260"/>
      <c r="C103" s="259"/>
      <c r="D103" s="259"/>
      <c r="E103" s="261"/>
      <c r="F103" s="262"/>
      <c r="G103" s="262"/>
      <c r="H103" s="263"/>
      <c r="I103" s="263"/>
      <c r="J103" s="263"/>
      <c r="K103" s="263"/>
    </row>
    <row r="104" s="236" customFormat="1" ht="41" customHeight="1" spans="1:11">
      <c r="A104" s="259"/>
      <c r="B104" s="260"/>
      <c r="C104" s="259"/>
      <c r="D104" s="259"/>
      <c r="E104" s="261"/>
      <c r="F104" s="262"/>
      <c r="G104" s="262"/>
      <c r="H104" s="263"/>
      <c r="I104" s="263"/>
      <c r="J104" s="263"/>
      <c r="K104" s="263"/>
    </row>
    <row r="105" s="236" customFormat="1" ht="41" customHeight="1" spans="1:11">
      <c r="A105" s="259"/>
      <c r="B105" s="260"/>
      <c r="C105" s="259"/>
      <c r="D105" s="259"/>
      <c r="E105" s="261"/>
      <c r="F105" s="262"/>
      <c r="G105" s="262"/>
      <c r="H105" s="263"/>
      <c r="I105" s="263"/>
      <c r="J105" s="263"/>
      <c r="K105" s="263"/>
    </row>
    <row r="106" s="236" customFormat="1" ht="41" customHeight="1" spans="1:11">
      <c r="A106" s="259"/>
      <c r="B106" s="260"/>
      <c r="C106" s="259"/>
      <c r="D106" s="259"/>
      <c r="E106" s="261"/>
      <c r="F106" s="262"/>
      <c r="G106" s="262"/>
      <c r="H106" s="263"/>
      <c r="I106" s="263"/>
      <c r="J106" s="263"/>
      <c r="K106" s="263"/>
    </row>
    <row r="107" s="236" customFormat="1" ht="41" customHeight="1" spans="1:11">
      <c r="A107" s="259"/>
      <c r="B107" s="260"/>
      <c r="C107" s="259"/>
      <c r="D107" s="259"/>
      <c r="E107" s="261"/>
      <c r="F107" s="262"/>
      <c r="G107" s="262"/>
      <c r="H107" s="263"/>
      <c r="I107" s="263"/>
      <c r="J107" s="263"/>
      <c r="K107" s="263"/>
    </row>
    <row r="108" s="236" customFormat="1" ht="41" customHeight="1" spans="1:11">
      <c r="A108" s="259"/>
      <c r="B108" s="260"/>
      <c r="C108" s="259"/>
      <c r="D108" s="259"/>
      <c r="E108" s="261"/>
      <c r="F108" s="262"/>
      <c r="G108" s="262"/>
      <c r="H108" s="263"/>
      <c r="I108" s="263"/>
      <c r="J108" s="263"/>
      <c r="K108" s="263"/>
    </row>
    <row r="109" s="236" customFormat="1" ht="41" customHeight="1" spans="1:11">
      <c r="A109" s="259"/>
      <c r="B109" s="260"/>
      <c r="C109" s="259"/>
      <c r="D109" s="259"/>
      <c r="E109" s="261"/>
      <c r="F109" s="262"/>
      <c r="G109" s="262"/>
      <c r="H109" s="263"/>
      <c r="I109" s="263"/>
      <c r="J109" s="263"/>
      <c r="K109" s="263"/>
    </row>
    <row r="110" s="236" customFormat="1" ht="41" customHeight="1" spans="1:11">
      <c r="A110" s="259"/>
      <c r="B110" s="260"/>
      <c r="C110" s="259"/>
      <c r="D110" s="259"/>
      <c r="E110" s="261"/>
      <c r="F110" s="262"/>
      <c r="G110" s="262"/>
      <c r="H110" s="263"/>
      <c r="I110" s="263"/>
      <c r="J110" s="263"/>
      <c r="K110" s="263"/>
    </row>
    <row r="111" s="236" customFormat="1" ht="41" customHeight="1" spans="1:11">
      <c r="A111" s="259"/>
      <c r="B111" s="260"/>
      <c r="C111" s="259"/>
      <c r="D111" s="259"/>
      <c r="E111" s="261"/>
      <c r="F111" s="262"/>
      <c r="G111" s="262"/>
      <c r="H111" s="263"/>
      <c r="I111" s="263"/>
      <c r="J111" s="263"/>
      <c r="K111" s="263"/>
    </row>
    <row r="112" s="236" customFormat="1" ht="41" customHeight="1" spans="1:11">
      <c r="A112" s="259"/>
      <c r="B112" s="260"/>
      <c r="C112" s="259"/>
      <c r="D112" s="259"/>
      <c r="E112" s="261"/>
      <c r="F112" s="262"/>
      <c r="G112" s="262"/>
      <c r="H112" s="263"/>
      <c r="I112" s="263"/>
      <c r="J112" s="263"/>
      <c r="K112" s="263"/>
    </row>
    <row r="113" s="236" customFormat="1" ht="41" customHeight="1" spans="1:11">
      <c r="A113" s="259"/>
      <c r="B113" s="260"/>
      <c r="C113" s="259"/>
      <c r="D113" s="259"/>
      <c r="E113" s="261"/>
      <c r="F113" s="262"/>
      <c r="G113" s="262"/>
      <c r="H113" s="263"/>
      <c r="I113" s="263"/>
      <c r="J113" s="263"/>
      <c r="K113" s="263"/>
    </row>
    <row r="114" s="236" customFormat="1" ht="41" customHeight="1" spans="1:11">
      <c r="A114" s="259"/>
      <c r="B114" s="260"/>
      <c r="C114" s="259"/>
      <c r="D114" s="259"/>
      <c r="E114" s="261"/>
      <c r="F114" s="262"/>
      <c r="G114" s="262"/>
      <c r="H114" s="263"/>
      <c r="I114" s="263"/>
      <c r="J114" s="263"/>
      <c r="K114" s="263"/>
    </row>
    <row r="115" s="236" customFormat="1" ht="41" customHeight="1" spans="1:11">
      <c r="A115" s="259"/>
      <c r="B115" s="260"/>
      <c r="C115" s="259"/>
      <c r="D115" s="259"/>
      <c r="E115" s="261"/>
      <c r="F115" s="262"/>
      <c r="G115" s="262"/>
      <c r="H115" s="263"/>
      <c r="I115" s="263"/>
      <c r="J115" s="263"/>
      <c r="K115" s="263"/>
    </row>
    <row r="116" s="236" customFormat="1" ht="41" customHeight="1" spans="1:11">
      <c r="A116" s="259"/>
      <c r="B116" s="260"/>
      <c r="C116" s="259"/>
      <c r="D116" s="259"/>
      <c r="E116" s="261"/>
      <c r="F116" s="262"/>
      <c r="G116" s="262"/>
      <c r="H116" s="263"/>
      <c r="I116" s="263"/>
      <c r="J116" s="263"/>
      <c r="K116" s="263"/>
    </row>
    <row r="117" s="38" customFormat="1" ht="41" customHeight="1" spans="5:5">
      <c r="E117" s="274"/>
    </row>
    <row r="118" s="38" customFormat="1" ht="41" customHeight="1" spans="5:5">
      <c r="E118" s="274"/>
    </row>
    <row r="119" s="38" customFormat="1" ht="41" customHeight="1" spans="5:5">
      <c r="E119" s="274"/>
    </row>
    <row r="120" s="38" customFormat="1" ht="41" customHeight="1" spans="5:5">
      <c r="E120" s="274"/>
    </row>
    <row r="121" s="38" customFormat="1" ht="41" customHeight="1" spans="5:5">
      <c r="E121" s="274"/>
    </row>
    <row r="122" s="38" customFormat="1" ht="41" customHeight="1" spans="5:5">
      <c r="E122" s="274"/>
    </row>
    <row r="123" s="38" customFormat="1" ht="41" customHeight="1" spans="5:5">
      <c r="E123" s="274"/>
    </row>
    <row r="124" s="38" customFormat="1" ht="41" customHeight="1" spans="5:5">
      <c r="E124" s="274"/>
    </row>
    <row r="125" s="38" customFormat="1" ht="41" customHeight="1" spans="5:5">
      <c r="E125" s="274"/>
    </row>
    <row r="126" s="38" customFormat="1" ht="41" customHeight="1" spans="5:5">
      <c r="E126" s="274"/>
    </row>
    <row r="127" s="38" customFormat="1" ht="41" customHeight="1" spans="5:5">
      <c r="E127" s="274"/>
    </row>
    <row r="128" s="38" customFormat="1" ht="41" customHeight="1" spans="5:5">
      <c r="E128" s="274"/>
    </row>
    <row r="129" s="38" customFormat="1" ht="41" customHeight="1" spans="5:5">
      <c r="E129" s="274"/>
    </row>
    <row r="130" s="38" customFormat="1" ht="41" customHeight="1" spans="5:5">
      <c r="E130" s="274"/>
    </row>
    <row r="131" s="38" customFormat="1" ht="41" customHeight="1" spans="5:5">
      <c r="E131" s="274"/>
    </row>
    <row r="132" s="38" customFormat="1" ht="41" customHeight="1" spans="5:5">
      <c r="E132" s="274"/>
    </row>
    <row r="133" s="38" customFormat="1" ht="41" customHeight="1" spans="5:5">
      <c r="E133" s="274"/>
    </row>
    <row r="134" s="38" customFormat="1" ht="41" customHeight="1" spans="5:5">
      <c r="E134" s="274"/>
    </row>
    <row r="135" s="38" customFormat="1" ht="41" customHeight="1" spans="5:5">
      <c r="E135" s="274"/>
    </row>
    <row r="136" s="38" customFormat="1" ht="41" customHeight="1" spans="5:5">
      <c r="E136" s="274"/>
    </row>
    <row r="137" s="38" customFormat="1" ht="41" customHeight="1" spans="5:5">
      <c r="E137" s="274"/>
    </row>
    <row r="138" s="38" customFormat="1" ht="41" customHeight="1" spans="5:5">
      <c r="E138" s="274"/>
    </row>
    <row r="139" s="38" customFormat="1" ht="41" customHeight="1" spans="5:5">
      <c r="E139" s="274"/>
    </row>
    <row r="140" s="38" customFormat="1" ht="41" customHeight="1" spans="5:5">
      <c r="E140" s="274"/>
    </row>
    <row r="141" s="38" customFormat="1" ht="41" customHeight="1" spans="5:5">
      <c r="E141" s="274"/>
    </row>
    <row r="142" s="38" customFormat="1" ht="41" customHeight="1" spans="5:5">
      <c r="E142" s="274"/>
    </row>
    <row r="143" s="38" customFormat="1" ht="41" customHeight="1" spans="5:5">
      <c r="E143" s="274"/>
    </row>
    <row r="144" s="38" customFormat="1" ht="41" customHeight="1" spans="5:5">
      <c r="E144" s="274"/>
    </row>
    <row r="145" s="38" customFormat="1" ht="41" customHeight="1" spans="5:5">
      <c r="E145" s="274"/>
    </row>
    <row r="146" s="38" customFormat="1" ht="41" customHeight="1" spans="5:5">
      <c r="E146" s="274"/>
    </row>
    <row r="147" s="38" customFormat="1" ht="41" customHeight="1" spans="5:5">
      <c r="E147" s="274"/>
    </row>
    <row r="148" s="38" customFormat="1" ht="41" customHeight="1" spans="5:5">
      <c r="E148" s="274"/>
    </row>
    <row r="149" s="38" customFormat="1" ht="41" customHeight="1" spans="5:5">
      <c r="E149" s="274"/>
    </row>
    <row r="150" s="38" customFormat="1" ht="41" customHeight="1" spans="5:5">
      <c r="E150" s="274"/>
    </row>
    <row r="151" s="38" customFormat="1" ht="41" customHeight="1" spans="5:5">
      <c r="E151" s="274"/>
    </row>
    <row r="152" s="38" customFormat="1" ht="41" customHeight="1" spans="5:5">
      <c r="E152" s="274"/>
    </row>
    <row r="153" s="38" customFormat="1" ht="41" customHeight="1" spans="5:5">
      <c r="E153" s="274"/>
    </row>
    <row r="154" s="38" customFormat="1" ht="41" customHeight="1" spans="5:5">
      <c r="E154" s="274"/>
    </row>
    <row r="155" s="38" customFormat="1" ht="41" customHeight="1" spans="5:5">
      <c r="E155" s="274"/>
    </row>
    <row r="156" s="38" customFormat="1" ht="41" customHeight="1" spans="5:5">
      <c r="E156" s="274"/>
    </row>
    <row r="157" s="38" customFormat="1" ht="41" customHeight="1" spans="5:5">
      <c r="E157" s="274"/>
    </row>
    <row r="158" s="38" customFormat="1" ht="41" customHeight="1" spans="5:5">
      <c r="E158" s="274"/>
    </row>
    <row r="159" s="38" customFormat="1" ht="41" customHeight="1" spans="5:5">
      <c r="E159" s="274"/>
    </row>
    <row r="160" s="38" customFormat="1" ht="41" customHeight="1" spans="5:5">
      <c r="E160" s="274"/>
    </row>
    <row r="161" s="38" customFormat="1" ht="41" customHeight="1" spans="5:5">
      <c r="E161" s="274"/>
    </row>
    <row r="162" s="38" customFormat="1" ht="41" customHeight="1" spans="5:5">
      <c r="E162" s="274"/>
    </row>
    <row r="163" s="38" customFormat="1" ht="41" customHeight="1" spans="5:5">
      <c r="E163" s="274"/>
    </row>
    <row r="164" s="38" customFormat="1" ht="41" customHeight="1" spans="5:5">
      <c r="E164" s="274"/>
    </row>
    <row r="165" s="38" customFormat="1" ht="41" customHeight="1" spans="5:5">
      <c r="E165" s="274"/>
    </row>
    <row r="166" s="38" customFormat="1" ht="41" customHeight="1" spans="5:5">
      <c r="E166" s="274"/>
    </row>
    <row r="167" s="38" customFormat="1" ht="41" customHeight="1" spans="5:5">
      <c r="E167" s="274"/>
    </row>
    <row r="168" s="38" customFormat="1" ht="41" customHeight="1" spans="5:5">
      <c r="E168" s="274"/>
    </row>
    <row r="169" s="38" customFormat="1" ht="41" customHeight="1" spans="5:5">
      <c r="E169" s="274"/>
    </row>
    <row r="170" s="38" customFormat="1" ht="41" customHeight="1" spans="5:5">
      <c r="E170" s="274"/>
    </row>
    <row r="171" s="38" customFormat="1" ht="41" customHeight="1" spans="5:5">
      <c r="E171" s="274"/>
    </row>
    <row r="172" s="38" customFormat="1" ht="41" customHeight="1" spans="5:5">
      <c r="E172" s="274"/>
    </row>
    <row r="173" s="38" customFormat="1" ht="41" customHeight="1" spans="5:5">
      <c r="E173" s="274"/>
    </row>
    <row r="174" s="38" customFormat="1" ht="41" customHeight="1" spans="5:5">
      <c r="E174" s="274"/>
    </row>
    <row r="175" s="38" customFormat="1" ht="41" customHeight="1" spans="5:5">
      <c r="E175" s="274"/>
    </row>
    <row r="176" s="38" customFormat="1" ht="41" customHeight="1" spans="5:5">
      <c r="E176" s="274"/>
    </row>
    <row r="177" s="38" customFormat="1" ht="41" customHeight="1" spans="5:5">
      <c r="E177" s="274"/>
    </row>
    <row r="178" s="38" customFormat="1" ht="41" customHeight="1" spans="5:5">
      <c r="E178" s="274"/>
    </row>
    <row r="179" s="38" customFormat="1" ht="41" customHeight="1" spans="5:5">
      <c r="E179" s="274"/>
    </row>
    <row r="180" s="38" customFormat="1" ht="41" customHeight="1" spans="5:5">
      <c r="E180" s="274"/>
    </row>
    <row r="181" s="38" customFormat="1" ht="41" customHeight="1" spans="5:5">
      <c r="E181" s="274"/>
    </row>
    <row r="182" s="38" customFormat="1" ht="41" customHeight="1" spans="5:5">
      <c r="E182" s="274"/>
    </row>
    <row r="183" s="38" customFormat="1" ht="41" customHeight="1" spans="5:5">
      <c r="E183" s="274"/>
    </row>
    <row r="184" s="38" customFormat="1" ht="41" customHeight="1" spans="5:5">
      <c r="E184" s="274"/>
    </row>
    <row r="185" s="38" customFormat="1" ht="41" customHeight="1" spans="5:5">
      <c r="E185" s="274"/>
    </row>
    <row r="186" s="38" customFormat="1" ht="41" customHeight="1" spans="5:5">
      <c r="E186" s="274"/>
    </row>
    <row r="187" s="38" customFormat="1" ht="41" customHeight="1" spans="5:5">
      <c r="E187" s="274"/>
    </row>
    <row r="188" s="38" customFormat="1" ht="41" customHeight="1" spans="5:5">
      <c r="E188" s="274"/>
    </row>
    <row r="189" s="38" customFormat="1" ht="41" customHeight="1" spans="5:5">
      <c r="E189" s="274"/>
    </row>
    <row r="190" s="38" customFormat="1" ht="41" customHeight="1" spans="5:5">
      <c r="E190" s="274"/>
    </row>
    <row r="191" s="38" customFormat="1" ht="41" customHeight="1" spans="5:5">
      <c r="E191" s="274"/>
    </row>
    <row r="192" s="38" customFormat="1" ht="41" customHeight="1" spans="5:5">
      <c r="E192" s="274"/>
    </row>
    <row r="193" s="38" customFormat="1" ht="41" customHeight="1" spans="5:5">
      <c r="E193" s="274"/>
    </row>
    <row r="194" s="38" customFormat="1" ht="41" customHeight="1" spans="5:5">
      <c r="E194" s="274"/>
    </row>
    <row r="195" s="38" customFormat="1" ht="41" customHeight="1" spans="5:5">
      <c r="E195" s="274"/>
    </row>
    <row r="196" s="38" customFormat="1" ht="41" customHeight="1" spans="5:5">
      <c r="E196" s="274"/>
    </row>
    <row r="197" s="38" customFormat="1" ht="41" customHeight="1" spans="5:5">
      <c r="E197" s="274"/>
    </row>
    <row r="198" s="38" customFormat="1" ht="41" customHeight="1" spans="5:5">
      <c r="E198" s="274"/>
    </row>
    <row r="199" s="38" customFormat="1" ht="41" customHeight="1" spans="5:5">
      <c r="E199" s="274"/>
    </row>
    <row r="200" s="38" customFormat="1" ht="41" customHeight="1" spans="5:5">
      <c r="E200" s="274"/>
    </row>
    <row r="201" s="38" customFormat="1" ht="41" customHeight="1" spans="5:5">
      <c r="E201" s="274"/>
    </row>
    <row r="202" s="38" customFormat="1" ht="41" customHeight="1" spans="5:5">
      <c r="E202" s="274"/>
    </row>
    <row r="203" s="38" customFormat="1" ht="41" customHeight="1" spans="5:5">
      <c r="E203" s="274"/>
    </row>
    <row r="204" s="38" customFormat="1" ht="41" customHeight="1" spans="5:5">
      <c r="E204" s="274"/>
    </row>
    <row r="205" s="38" customFormat="1" ht="41" customHeight="1" spans="5:5">
      <c r="E205" s="274"/>
    </row>
    <row r="206" s="38" customFormat="1" ht="41" customHeight="1" spans="5:5">
      <c r="E206" s="274"/>
    </row>
    <row r="207" s="38" customFormat="1" ht="41" customHeight="1" spans="5:5">
      <c r="E207" s="274"/>
    </row>
    <row r="208" s="38" customFormat="1" ht="41" customHeight="1" spans="5:5">
      <c r="E208" s="274"/>
    </row>
    <row r="209" s="38" customFormat="1" ht="41" customHeight="1" spans="5:5">
      <c r="E209" s="274"/>
    </row>
    <row r="210" s="38" customFormat="1" ht="41" customHeight="1" spans="5:5">
      <c r="E210" s="274"/>
    </row>
    <row r="211" s="38" customFormat="1" ht="41" customHeight="1" spans="5:5">
      <c r="E211" s="274"/>
    </row>
    <row r="212" s="38" customFormat="1" ht="41" customHeight="1" spans="5:5">
      <c r="E212" s="274"/>
    </row>
    <row r="213" s="38" customFormat="1" ht="41" customHeight="1" spans="5:5">
      <c r="E213" s="274"/>
    </row>
    <row r="214" s="38" customFormat="1" ht="41" customHeight="1" spans="5:5">
      <c r="E214" s="274"/>
    </row>
    <row r="215" s="38" customFormat="1" ht="41" customHeight="1" spans="5:5">
      <c r="E215" s="274"/>
    </row>
    <row r="216" s="38" customFormat="1" ht="41" customHeight="1" spans="5:5">
      <c r="E216" s="274"/>
    </row>
    <row r="217" s="38" customFormat="1" ht="41" customHeight="1" spans="5:5">
      <c r="E217" s="274"/>
    </row>
    <row r="218" s="38" customFormat="1" ht="41" customHeight="1" spans="5:5">
      <c r="E218" s="274"/>
    </row>
    <row r="219" s="38" customFormat="1" ht="41" customHeight="1" spans="5:5">
      <c r="E219" s="274"/>
    </row>
    <row r="220" s="38" customFormat="1" ht="41" customHeight="1" spans="5:5">
      <c r="E220" s="274"/>
    </row>
    <row r="221" s="38" customFormat="1" ht="41" customHeight="1" spans="5:5">
      <c r="E221" s="274"/>
    </row>
    <row r="222" s="38" customFormat="1" ht="41" customHeight="1" spans="5:5">
      <c r="E222" s="274"/>
    </row>
    <row r="223" s="38" customFormat="1" ht="41" customHeight="1" spans="5:5">
      <c r="E223" s="274"/>
    </row>
    <row r="224" s="38" customFormat="1" ht="41" customHeight="1" spans="5:5">
      <c r="E224" s="274"/>
    </row>
    <row r="225" s="38" customFormat="1" ht="41" customHeight="1" spans="5:5">
      <c r="E225" s="274"/>
    </row>
    <row r="226" s="38" customFormat="1" ht="41" customHeight="1" spans="5:5">
      <c r="E226" s="274"/>
    </row>
    <row r="227" s="38" customFormat="1" ht="41" customHeight="1" spans="5:5">
      <c r="E227" s="274"/>
    </row>
    <row r="228" s="38" customFormat="1" ht="41" customHeight="1" spans="5:5">
      <c r="E228" s="274"/>
    </row>
    <row r="229" s="38" customFormat="1" ht="41" customHeight="1" spans="5:5">
      <c r="E229" s="274"/>
    </row>
    <row r="230" s="38" customFormat="1" ht="41" customHeight="1" spans="5:5">
      <c r="E230" s="274"/>
    </row>
    <row r="231" s="38" customFormat="1" ht="41" customHeight="1" spans="5:5">
      <c r="E231" s="274"/>
    </row>
    <row r="232" s="38" customFormat="1" ht="41" customHeight="1" spans="5:5">
      <c r="E232" s="274"/>
    </row>
    <row r="233" s="38" customFormat="1" ht="41" customHeight="1" spans="5:5">
      <c r="E233" s="274"/>
    </row>
    <row r="234" s="38" customFormat="1" ht="41" customHeight="1" spans="5:5">
      <c r="E234" s="274"/>
    </row>
    <row r="235" s="38" customFormat="1" ht="41" customHeight="1" spans="5:5">
      <c r="E235" s="274"/>
    </row>
    <row r="236" s="38" customFormat="1" ht="41" customHeight="1" spans="5:5">
      <c r="E236" s="274"/>
    </row>
    <row r="237" s="38" customFormat="1" ht="41" customHeight="1" spans="5:5">
      <c r="E237" s="274"/>
    </row>
    <row r="238" s="38" customFormat="1" ht="41" customHeight="1" spans="5:5">
      <c r="E238" s="274"/>
    </row>
    <row r="239" s="38" customFormat="1" ht="41" customHeight="1" spans="5:5">
      <c r="E239" s="274"/>
    </row>
    <row r="240" s="38" customFormat="1" ht="41" customHeight="1" spans="5:5">
      <c r="E240" s="274"/>
    </row>
    <row r="241" s="38" customFormat="1" ht="41" customHeight="1" spans="5:5">
      <c r="E241" s="274"/>
    </row>
    <row r="242" s="38" customFormat="1" ht="41" customHeight="1" spans="5:5">
      <c r="E242" s="274"/>
    </row>
    <row r="243" s="38" customFormat="1" ht="41" customHeight="1" spans="5:5">
      <c r="E243" s="274"/>
    </row>
    <row r="244" s="38" customFormat="1" ht="41" customHeight="1" spans="5:5">
      <c r="E244" s="274"/>
    </row>
    <row r="245" s="38" customFormat="1" ht="41" customHeight="1" spans="5:5">
      <c r="E245" s="274"/>
    </row>
    <row r="246" s="38" customFormat="1" ht="41" customHeight="1" spans="5:5">
      <c r="E246" s="274"/>
    </row>
    <row r="247" s="38" customFormat="1" ht="41" customHeight="1" spans="5:5">
      <c r="E247" s="274"/>
    </row>
    <row r="248" s="38" customFormat="1" ht="41" customHeight="1" spans="5:5">
      <c r="E248" s="274"/>
    </row>
    <row r="249" s="38" customFormat="1" ht="41" customHeight="1" spans="5:5">
      <c r="E249" s="274"/>
    </row>
    <row r="250" s="38" customFormat="1" ht="41" customHeight="1" spans="5:5">
      <c r="E250" s="274"/>
    </row>
    <row r="251" s="38" customFormat="1" ht="41" customHeight="1" spans="5:5">
      <c r="E251" s="274"/>
    </row>
    <row r="252" s="38" customFormat="1" ht="41" customHeight="1" spans="5:5">
      <c r="E252" s="274"/>
    </row>
    <row r="253" s="38" customFormat="1" ht="41" customHeight="1" spans="5:5">
      <c r="E253" s="274"/>
    </row>
    <row r="254" s="38" customFormat="1" ht="41" customHeight="1" spans="5:5">
      <c r="E254" s="274"/>
    </row>
    <row r="255" s="38" customFormat="1" ht="41" customHeight="1" spans="5:5">
      <c r="E255" s="274"/>
    </row>
    <row r="256" s="38" customFormat="1" ht="41" customHeight="1" spans="5:5">
      <c r="E256" s="274"/>
    </row>
    <row r="257" s="38" customFormat="1" ht="41" customHeight="1" spans="5:5">
      <c r="E257" s="274"/>
    </row>
    <row r="258" s="38" customFormat="1" ht="41" customHeight="1" spans="5:5">
      <c r="E258" s="274"/>
    </row>
    <row r="259" s="38" customFormat="1" ht="41" customHeight="1" spans="5:5">
      <c r="E259" s="274"/>
    </row>
    <row r="260" s="38" customFormat="1" ht="41" customHeight="1" spans="5:5">
      <c r="E260" s="274"/>
    </row>
    <row r="261" s="38" customFormat="1" ht="41" customHeight="1" spans="5:5">
      <c r="E261" s="274"/>
    </row>
    <row r="262" s="38" customFormat="1" ht="41" customHeight="1" spans="5:5">
      <c r="E262" s="274"/>
    </row>
    <row r="263" s="38" customFormat="1" ht="41" customHeight="1" spans="5:5">
      <c r="E263" s="274"/>
    </row>
    <row r="264" s="38" customFormat="1" ht="41" customHeight="1" spans="5:5">
      <c r="E264" s="274"/>
    </row>
    <row r="265" s="38" customFormat="1" ht="41" customHeight="1" spans="5:5">
      <c r="E265" s="274"/>
    </row>
    <row r="266" s="38" customFormat="1" ht="41" customHeight="1" spans="5:5">
      <c r="E266" s="274"/>
    </row>
    <row r="267" s="38" customFormat="1" ht="41" customHeight="1" spans="5:5">
      <c r="E267" s="274"/>
    </row>
    <row r="268" s="38" customFormat="1" ht="41" customHeight="1" spans="5:5">
      <c r="E268" s="274"/>
    </row>
    <row r="269" s="38" customFormat="1" ht="41" customHeight="1" spans="5:5">
      <c r="E269" s="274"/>
    </row>
    <row r="270" s="38" customFormat="1" ht="41" customHeight="1" spans="5:5">
      <c r="E270" s="274"/>
    </row>
    <row r="271" s="38" customFormat="1" ht="41" customHeight="1" spans="5:5">
      <c r="E271" s="274"/>
    </row>
    <row r="272" s="38" customFormat="1" ht="41" customHeight="1" spans="5:5">
      <c r="E272" s="274"/>
    </row>
    <row r="273" s="38" customFormat="1" ht="41" customHeight="1" spans="5:5">
      <c r="E273" s="274"/>
    </row>
    <row r="274" s="38" customFormat="1" ht="41" customHeight="1" spans="5:5">
      <c r="E274" s="274"/>
    </row>
    <row r="275" s="38" customFormat="1" ht="41" customHeight="1" spans="5:5">
      <c r="E275" s="274"/>
    </row>
    <row r="276" s="38" customFormat="1" ht="41" customHeight="1" spans="5:5">
      <c r="E276" s="274"/>
    </row>
    <row r="277" s="38" customFormat="1" ht="41" customHeight="1" spans="5:5">
      <c r="E277" s="274"/>
    </row>
    <row r="278" s="38" customFormat="1" ht="41" customHeight="1" spans="5:5">
      <c r="E278" s="274"/>
    </row>
    <row r="279" s="38" customFormat="1" ht="41" customHeight="1" spans="5:5">
      <c r="E279" s="274"/>
    </row>
    <row r="280" s="38" customFormat="1" ht="41" customHeight="1" spans="5:5">
      <c r="E280" s="274"/>
    </row>
    <row r="281" s="38" customFormat="1" ht="41" customHeight="1" spans="5:5">
      <c r="E281" s="274"/>
    </row>
    <row r="282" s="38" customFormat="1" ht="41" customHeight="1" spans="5:5">
      <c r="E282" s="274"/>
    </row>
    <row r="283" s="38" customFormat="1" ht="41" customHeight="1" spans="5:5">
      <c r="E283" s="274"/>
    </row>
    <row r="284" s="38" customFormat="1" ht="41" customHeight="1" spans="5:5">
      <c r="E284" s="274"/>
    </row>
    <row r="285" s="38" customFormat="1" ht="41" customHeight="1" spans="5:5">
      <c r="E285" s="274"/>
    </row>
    <row r="286" s="38" customFormat="1" ht="41" customHeight="1" spans="5:5">
      <c r="E286" s="274"/>
    </row>
    <row r="287" s="38" customFormat="1" ht="41" customHeight="1" spans="5:5">
      <c r="E287" s="274"/>
    </row>
    <row r="288" s="38" customFormat="1" ht="41" customHeight="1" spans="5:5">
      <c r="E288" s="274"/>
    </row>
    <row r="289" s="38" customFormat="1" ht="41" customHeight="1" spans="5:5">
      <c r="E289" s="274"/>
    </row>
    <row r="290" s="38" customFormat="1" ht="41" customHeight="1" spans="5:5">
      <c r="E290" s="274"/>
    </row>
    <row r="291" s="38" customFormat="1" ht="41" customHeight="1" spans="5:5">
      <c r="E291" s="274"/>
    </row>
    <row r="292" s="38" customFormat="1" ht="41" customHeight="1" spans="5:5">
      <c r="E292" s="274"/>
    </row>
    <row r="293" s="38" customFormat="1" ht="41" customHeight="1" spans="5:5">
      <c r="E293" s="274"/>
    </row>
    <row r="294" s="38" customFormat="1" ht="41" customHeight="1" spans="5:5">
      <c r="E294" s="274"/>
    </row>
    <row r="295" s="38" customFormat="1" ht="41" customHeight="1" spans="5:5">
      <c r="E295" s="274"/>
    </row>
    <row r="296" s="38" customFormat="1" ht="41" customHeight="1" spans="5:5">
      <c r="E296" s="274"/>
    </row>
    <row r="297" s="38" customFormat="1" ht="41" customHeight="1" spans="5:5">
      <c r="E297" s="274"/>
    </row>
    <row r="298" s="38" customFormat="1" ht="41" customHeight="1" spans="5:5">
      <c r="E298" s="274"/>
    </row>
    <row r="299" s="38" customFormat="1" ht="41" customHeight="1" spans="5:5">
      <c r="E299" s="274"/>
    </row>
    <row r="300" s="38" customFormat="1" ht="41" customHeight="1" spans="5:5">
      <c r="E300" s="274"/>
    </row>
    <row r="301" s="38" customFormat="1" ht="41" customHeight="1" spans="5:5">
      <c r="E301" s="274"/>
    </row>
    <row r="302" s="38" customFormat="1" ht="41" customHeight="1" spans="5:5">
      <c r="E302" s="274"/>
    </row>
    <row r="303" s="38" customFormat="1" ht="41" customHeight="1" spans="5:5">
      <c r="E303" s="274"/>
    </row>
    <row r="304" s="38" customFormat="1" ht="41" customHeight="1" spans="5:5">
      <c r="E304" s="274"/>
    </row>
    <row r="305" s="38" customFormat="1" ht="41" customHeight="1" spans="5:5">
      <c r="E305" s="274"/>
    </row>
    <row r="306" s="38" customFormat="1" ht="41" customHeight="1" spans="5:5">
      <c r="E306" s="274"/>
    </row>
    <row r="307" s="38" customFormat="1" ht="41" customHeight="1" spans="5:5">
      <c r="E307" s="274"/>
    </row>
    <row r="308" s="38" customFormat="1" ht="41" customHeight="1" spans="5:5">
      <c r="E308" s="274"/>
    </row>
    <row r="309" s="38" customFormat="1" ht="41" customHeight="1" spans="5:5">
      <c r="E309" s="274"/>
    </row>
    <row r="310" s="38" customFormat="1" ht="41" customHeight="1" spans="5:5">
      <c r="E310" s="274"/>
    </row>
    <row r="311" s="38" customFormat="1" ht="41" customHeight="1" spans="5:5">
      <c r="E311" s="274"/>
    </row>
    <row r="312" s="38" customFormat="1" ht="41" customHeight="1" spans="5:5">
      <c r="E312" s="274"/>
    </row>
    <row r="313" s="38" customFormat="1" ht="41" customHeight="1" spans="5:5">
      <c r="E313" s="274"/>
    </row>
    <row r="314" s="38" customFormat="1" ht="41" customHeight="1" spans="5:5">
      <c r="E314" s="274"/>
    </row>
    <row r="315" s="38" customFormat="1" ht="41" customHeight="1" spans="5:5">
      <c r="E315" s="274"/>
    </row>
    <row r="316" s="38" customFormat="1" ht="41" customHeight="1" spans="5:5">
      <c r="E316" s="274"/>
    </row>
    <row r="317" s="38" customFormat="1" ht="41" customHeight="1" spans="5:5">
      <c r="E317" s="274"/>
    </row>
    <row r="318" s="38" customFormat="1" ht="41" customHeight="1" spans="5:5">
      <c r="E318" s="274"/>
    </row>
    <row r="319" s="38" customFormat="1" ht="41" customHeight="1" spans="5:5">
      <c r="E319" s="274"/>
    </row>
    <row r="320" s="38" customFormat="1" ht="41" customHeight="1" spans="5:5">
      <c r="E320" s="274"/>
    </row>
    <row r="321" s="38" customFormat="1" ht="41" customHeight="1" spans="5:5">
      <c r="E321" s="274"/>
    </row>
    <row r="322" s="38" customFormat="1" ht="41" customHeight="1" spans="5:5">
      <c r="E322" s="274"/>
    </row>
    <row r="323" s="38" customFormat="1" ht="41" customHeight="1" spans="5:5">
      <c r="E323" s="274"/>
    </row>
    <row r="324" s="38" customFormat="1" ht="41" customHeight="1" spans="5:5">
      <c r="E324" s="274"/>
    </row>
    <row r="325" s="38" customFormat="1" ht="41" customHeight="1" spans="5:5">
      <c r="E325" s="274"/>
    </row>
    <row r="326" s="38" customFormat="1" ht="41" customHeight="1" spans="5:5">
      <c r="E326" s="274"/>
    </row>
    <row r="327" s="38" customFormat="1" ht="41" customHeight="1" spans="5:5">
      <c r="E327" s="274"/>
    </row>
    <row r="328" s="38" customFormat="1" ht="41" customHeight="1" spans="5:5">
      <c r="E328" s="274"/>
    </row>
    <row r="329" s="38" customFormat="1" ht="41" customHeight="1" spans="5:5">
      <c r="E329" s="274"/>
    </row>
    <row r="330" s="38" customFormat="1" ht="41" customHeight="1" spans="5:5">
      <c r="E330" s="274"/>
    </row>
    <row r="331" s="38" customFormat="1" ht="41" customHeight="1" spans="5:5">
      <c r="E331" s="274"/>
    </row>
    <row r="332" s="38" customFormat="1" ht="41" customHeight="1" spans="5:5">
      <c r="E332" s="274"/>
    </row>
    <row r="333" s="38" customFormat="1" ht="41" customHeight="1" spans="5:5">
      <c r="E333" s="274"/>
    </row>
    <row r="334" s="38" customFormat="1" ht="41" customHeight="1" spans="5:5">
      <c r="E334" s="274"/>
    </row>
    <row r="335" s="38" customFormat="1" ht="41" customHeight="1" spans="5:5">
      <c r="E335" s="274"/>
    </row>
    <row r="336" s="38" customFormat="1" ht="41" customHeight="1" spans="5:5">
      <c r="E336" s="274"/>
    </row>
    <row r="337" s="38" customFormat="1" ht="41" customHeight="1" spans="5:5">
      <c r="E337" s="274"/>
    </row>
    <row r="338" s="38" customFormat="1" ht="41" customHeight="1" spans="5:5">
      <c r="E338" s="274"/>
    </row>
    <row r="339" s="38" customFormat="1" ht="41" customHeight="1" spans="5:5">
      <c r="E339" s="274"/>
    </row>
    <row r="340" s="38" customFormat="1" ht="41" customHeight="1" spans="5:5">
      <c r="E340" s="274"/>
    </row>
    <row r="341" s="38" customFormat="1" ht="41" customHeight="1" spans="5:5">
      <c r="E341" s="274"/>
    </row>
    <row r="342" s="38" customFormat="1" ht="41" customHeight="1" spans="5:5">
      <c r="E342" s="274"/>
    </row>
    <row r="343" s="38" customFormat="1" ht="41" customHeight="1" spans="5:5">
      <c r="E343" s="274"/>
    </row>
    <row r="344" s="38" customFormat="1" ht="41" customHeight="1" spans="5:5">
      <c r="E344" s="274"/>
    </row>
    <row r="345" s="38" customFormat="1" ht="41" customHeight="1" spans="5:5">
      <c r="E345" s="274"/>
    </row>
    <row r="346" s="38" customFormat="1" ht="41" customHeight="1" spans="5:5">
      <c r="E346" s="274"/>
    </row>
    <row r="347" s="38" customFormat="1" ht="41" customHeight="1" spans="5:5">
      <c r="E347" s="274"/>
    </row>
    <row r="348" s="38" customFormat="1" ht="41" customHeight="1" spans="5:5">
      <c r="E348" s="274"/>
    </row>
    <row r="349" s="38" customFormat="1" ht="41" customHeight="1" spans="5:5">
      <c r="E349" s="274"/>
    </row>
    <row r="350" s="38" customFormat="1" ht="41" customHeight="1" spans="5:5">
      <c r="E350" s="274"/>
    </row>
    <row r="351" s="38" customFormat="1" ht="41" customHeight="1" spans="5:5">
      <c r="E351" s="274"/>
    </row>
    <row r="352" s="38" customFormat="1" ht="41" customHeight="1" spans="5:5">
      <c r="E352" s="274"/>
    </row>
    <row r="353" s="38" customFormat="1" ht="41" customHeight="1" spans="5:5">
      <c r="E353" s="274"/>
    </row>
    <row r="354" s="38" customFormat="1" ht="41" customHeight="1" spans="5:5">
      <c r="E354" s="274"/>
    </row>
    <row r="355" s="38" customFormat="1" ht="41" customHeight="1" spans="5:5">
      <c r="E355" s="274"/>
    </row>
    <row r="356" s="38" customFormat="1" ht="41" customHeight="1" spans="5:5">
      <c r="E356" s="274"/>
    </row>
    <row r="357" s="38" customFormat="1" ht="41" customHeight="1" spans="5:5">
      <c r="E357" s="274"/>
    </row>
    <row r="358" s="38" customFormat="1" ht="41" customHeight="1" spans="5:5">
      <c r="E358" s="274"/>
    </row>
    <row r="359" s="38" customFormat="1" ht="41" customHeight="1" spans="5:5">
      <c r="E359" s="274"/>
    </row>
    <row r="360" s="38" customFormat="1" ht="41" customHeight="1" spans="5:5">
      <c r="E360" s="274"/>
    </row>
    <row r="361" s="38" customFormat="1" ht="41" customHeight="1" spans="5:5">
      <c r="E361" s="274"/>
    </row>
    <row r="362" s="38" customFormat="1" ht="41" customHeight="1" spans="5:5">
      <c r="E362" s="274"/>
    </row>
    <row r="363" s="38" customFormat="1" ht="41" customHeight="1" spans="5:5">
      <c r="E363" s="274"/>
    </row>
    <row r="364" s="38" customFormat="1" ht="41" customHeight="1" spans="5:5">
      <c r="E364" s="274"/>
    </row>
    <row r="365" s="38" customFormat="1" ht="41" customHeight="1" spans="5:5">
      <c r="E365" s="274"/>
    </row>
    <row r="366" s="38" customFormat="1" ht="41" customHeight="1" spans="5:5">
      <c r="E366" s="274"/>
    </row>
    <row r="367" s="38" customFormat="1" ht="41" customHeight="1" spans="5:5">
      <c r="E367" s="274"/>
    </row>
    <row r="368" s="38" customFormat="1" ht="41" customHeight="1" spans="5:5">
      <c r="E368" s="274"/>
    </row>
    <row r="369" s="38" customFormat="1" ht="41" customHeight="1" spans="5:5">
      <c r="E369" s="274"/>
    </row>
    <row r="370" s="38" customFormat="1" ht="41" customHeight="1" spans="5:5">
      <c r="E370" s="274"/>
    </row>
    <row r="371" s="38" customFormat="1" ht="41" customHeight="1" spans="5:5">
      <c r="E371" s="274"/>
    </row>
    <row r="372" s="38" customFormat="1" ht="41" customHeight="1" spans="5:5">
      <c r="E372" s="274"/>
    </row>
    <row r="373" s="38" customFormat="1" ht="41" customHeight="1" spans="5:5">
      <c r="E373" s="274"/>
    </row>
    <row r="374" s="38" customFormat="1" ht="41" customHeight="1" spans="5:5">
      <c r="E374" s="274"/>
    </row>
    <row r="375" s="38" customFormat="1" ht="41" customHeight="1" spans="5:5">
      <c r="E375" s="274"/>
    </row>
    <row r="376" s="38" customFormat="1" ht="41" customHeight="1" spans="5:5">
      <c r="E376" s="274"/>
    </row>
    <row r="377" s="38" customFormat="1" ht="41" customHeight="1" spans="5:5">
      <c r="E377" s="274"/>
    </row>
    <row r="378" s="38" customFormat="1" ht="41" customHeight="1" spans="5:5">
      <c r="E378" s="274"/>
    </row>
    <row r="379" s="38" customFormat="1" ht="41" customHeight="1" spans="5:5">
      <c r="E379" s="274"/>
    </row>
    <row r="380" s="38" customFormat="1" ht="41" customHeight="1" spans="5:5">
      <c r="E380" s="274"/>
    </row>
    <row r="381" s="38" customFormat="1" ht="41" customHeight="1" spans="5:5">
      <c r="E381" s="274"/>
    </row>
    <row r="382" s="38" customFormat="1" ht="41" customHeight="1" spans="5:5">
      <c r="E382" s="274"/>
    </row>
    <row r="383" s="38" customFormat="1" ht="41" customHeight="1" spans="5:5">
      <c r="E383" s="274"/>
    </row>
    <row r="384" s="38" customFormat="1" ht="41" customHeight="1" spans="5:5">
      <c r="E384" s="274"/>
    </row>
    <row r="385" s="38" customFormat="1" ht="41" customHeight="1" spans="5:5">
      <c r="E385" s="274"/>
    </row>
    <row r="386" s="38" customFormat="1" ht="41" customHeight="1" spans="5:5">
      <c r="E386" s="274"/>
    </row>
    <row r="387" s="38" customFormat="1" ht="41" customHeight="1" spans="5:5">
      <c r="E387" s="274"/>
    </row>
    <row r="388" s="38" customFormat="1" ht="41" customHeight="1" spans="5:5">
      <c r="E388" s="274"/>
    </row>
    <row r="389" s="38" customFormat="1" ht="41" customHeight="1" spans="5:5">
      <c r="E389" s="274"/>
    </row>
    <row r="390" s="38" customFormat="1" ht="41" customHeight="1" spans="5:5">
      <c r="E390" s="274"/>
    </row>
    <row r="391" s="38" customFormat="1" ht="41" customHeight="1" spans="5:5">
      <c r="E391" s="274"/>
    </row>
    <row r="392" s="38" customFormat="1" ht="41" customHeight="1" spans="5:5">
      <c r="E392" s="274"/>
    </row>
    <row r="393" s="38" customFormat="1" ht="41" customHeight="1" spans="5:5">
      <c r="E393" s="274"/>
    </row>
    <row r="394" s="38" customFormat="1" ht="41" customHeight="1" spans="5:5">
      <c r="E394" s="274"/>
    </row>
    <row r="395" s="38" customFormat="1" ht="41" customHeight="1" spans="5:5">
      <c r="E395" s="274"/>
    </row>
    <row r="396" s="38" customFormat="1" ht="41" customHeight="1" spans="5:5">
      <c r="E396" s="274"/>
    </row>
    <row r="397" s="38" customFormat="1" ht="41" customHeight="1" spans="5:5">
      <c r="E397" s="274"/>
    </row>
    <row r="398" s="38" customFormat="1" ht="41" customHeight="1" spans="5:5">
      <c r="E398" s="274"/>
    </row>
    <row r="399" s="38" customFormat="1" ht="41" customHeight="1" spans="5:5">
      <c r="E399" s="274"/>
    </row>
    <row r="400" s="38" customFormat="1" ht="41" customHeight="1" spans="5:5">
      <c r="E400" s="274"/>
    </row>
    <row r="401" s="38" customFormat="1" ht="41" customHeight="1" spans="5:5">
      <c r="E401" s="274"/>
    </row>
    <row r="402" s="38" customFormat="1" ht="41" customHeight="1" spans="5:5">
      <c r="E402" s="274"/>
    </row>
    <row r="403" s="38" customFormat="1" ht="41" customHeight="1" spans="5:5">
      <c r="E403" s="274"/>
    </row>
    <row r="404" s="38" customFormat="1" ht="41" customHeight="1" spans="5:5">
      <c r="E404" s="274"/>
    </row>
    <row r="405" s="38" customFormat="1" ht="41" customHeight="1" spans="5:5">
      <c r="E405" s="274"/>
    </row>
    <row r="406" s="38" customFormat="1" ht="41" customHeight="1" spans="5:5">
      <c r="E406" s="274"/>
    </row>
    <row r="407" s="38" customFormat="1" ht="41" customHeight="1" spans="5:5">
      <c r="E407" s="274"/>
    </row>
    <row r="408" s="38" customFormat="1" ht="41" customHeight="1" spans="5:5">
      <c r="E408" s="274"/>
    </row>
    <row r="409" s="38" customFormat="1" ht="41" customHeight="1" spans="5:5">
      <c r="E409" s="274"/>
    </row>
    <row r="410" s="38" customFormat="1" ht="41" customHeight="1" spans="5:5">
      <c r="E410" s="274"/>
    </row>
    <row r="411" s="38" customFormat="1" ht="41" customHeight="1" spans="5:5">
      <c r="E411" s="274"/>
    </row>
    <row r="412" s="38" customFormat="1" ht="41" customHeight="1" spans="5:5">
      <c r="E412" s="274"/>
    </row>
    <row r="413" s="38" customFormat="1" ht="41" customHeight="1" spans="5:5">
      <c r="E413" s="274"/>
    </row>
    <row r="414" s="38" customFormat="1" ht="41" customHeight="1" spans="5:5">
      <c r="E414" s="274"/>
    </row>
    <row r="415" s="38" customFormat="1" ht="41" customHeight="1" spans="5:5">
      <c r="E415" s="274"/>
    </row>
    <row r="416" s="38" customFormat="1" ht="41" customHeight="1" spans="5:5">
      <c r="E416" s="274"/>
    </row>
    <row r="417" s="38" customFormat="1" ht="41" customHeight="1" spans="5:5">
      <c r="E417" s="274"/>
    </row>
    <row r="418" s="38" customFormat="1" ht="41" customHeight="1" spans="5:5">
      <c r="E418" s="274"/>
    </row>
    <row r="419" s="38" customFormat="1" ht="41" customHeight="1" spans="5:5">
      <c r="E419" s="274"/>
    </row>
    <row r="420" s="38" customFormat="1" ht="41" customHeight="1" spans="5:5">
      <c r="E420" s="274"/>
    </row>
    <row r="421" s="38" customFormat="1" ht="41" customHeight="1" spans="5:5">
      <c r="E421" s="274"/>
    </row>
    <row r="422" s="38" customFormat="1" ht="41" customHeight="1" spans="5:5">
      <c r="E422" s="274"/>
    </row>
    <row r="423" s="38" customFormat="1" ht="41" customHeight="1" spans="5:5">
      <c r="E423" s="274"/>
    </row>
    <row r="424" s="38" customFormat="1" ht="41" customHeight="1" spans="5:5">
      <c r="E424" s="274"/>
    </row>
    <row r="425" s="38" customFormat="1" ht="41" customHeight="1" spans="5:5">
      <c r="E425" s="274"/>
    </row>
    <row r="426" s="38" customFormat="1" ht="41" customHeight="1" spans="5:5">
      <c r="E426" s="274"/>
    </row>
    <row r="427" s="38" customFormat="1" ht="41" customHeight="1" spans="5:5">
      <c r="E427" s="274"/>
    </row>
    <row r="428" s="38" customFormat="1" ht="41" customHeight="1" spans="5:5">
      <c r="E428" s="274"/>
    </row>
    <row r="429" s="38" customFormat="1" ht="41" customHeight="1" spans="5:5">
      <c r="E429" s="274"/>
    </row>
    <row r="430" s="38" customFormat="1" ht="41" customHeight="1" spans="5:5">
      <c r="E430" s="274"/>
    </row>
    <row r="431" s="38" customFormat="1" ht="41" customHeight="1" spans="5:5">
      <c r="E431" s="274"/>
    </row>
    <row r="432" s="38" customFormat="1" ht="41" customHeight="1" spans="5:5">
      <c r="E432" s="274"/>
    </row>
    <row r="433" s="38" customFormat="1" ht="41" customHeight="1" spans="5:5">
      <c r="E433" s="274"/>
    </row>
    <row r="434" s="38" customFormat="1" ht="41" customHeight="1" spans="5:5">
      <c r="E434" s="274"/>
    </row>
    <row r="435" s="38" customFormat="1" ht="41" customHeight="1" spans="5:5">
      <c r="E435" s="274"/>
    </row>
    <row r="436" s="38" customFormat="1" ht="41" customHeight="1" spans="5:5">
      <c r="E436" s="274"/>
    </row>
    <row r="437" s="38" customFormat="1" ht="41" customHeight="1" spans="5:5">
      <c r="E437" s="274"/>
    </row>
    <row r="438" s="38" customFormat="1" ht="41" customHeight="1" spans="5:5">
      <c r="E438" s="274"/>
    </row>
    <row r="439" s="38" customFormat="1" ht="41" customHeight="1" spans="5:5">
      <c r="E439" s="274"/>
    </row>
    <row r="440" s="38" customFormat="1" ht="41" customHeight="1" spans="5:5">
      <c r="E440" s="274"/>
    </row>
    <row r="441" s="38" customFormat="1" ht="41" customHeight="1" spans="5:5">
      <c r="E441" s="274"/>
    </row>
    <row r="442" s="38" customFormat="1" ht="41" customHeight="1" spans="5:5">
      <c r="E442" s="274"/>
    </row>
    <row r="443" s="38" customFormat="1" ht="41" customHeight="1" spans="5:5">
      <c r="E443" s="274"/>
    </row>
    <row r="444" s="38" customFormat="1" ht="41" customHeight="1" spans="5:5">
      <c r="E444" s="274"/>
    </row>
    <row r="445" s="38" customFormat="1" ht="41" customHeight="1" spans="5:5">
      <c r="E445" s="274"/>
    </row>
    <row r="446" s="38" customFormat="1" ht="41" customHeight="1" spans="5:5">
      <c r="E446" s="274"/>
    </row>
    <row r="447" s="38" customFormat="1" ht="41" customHeight="1" spans="5:5">
      <c r="E447" s="274"/>
    </row>
    <row r="448" s="38" customFormat="1" ht="41" customHeight="1" spans="5:5">
      <c r="E448" s="274"/>
    </row>
    <row r="449" s="38" customFormat="1" ht="41" customHeight="1" spans="5:5">
      <c r="E449" s="274"/>
    </row>
    <row r="450" s="38" customFormat="1" ht="41" customHeight="1" spans="5:5">
      <c r="E450" s="274"/>
    </row>
    <row r="451" s="38" customFormat="1" ht="41" customHeight="1" spans="5:5">
      <c r="E451" s="274"/>
    </row>
    <row r="452" s="38" customFormat="1" ht="41" customHeight="1" spans="5:5">
      <c r="E452" s="274"/>
    </row>
    <row r="453" s="38" customFormat="1" ht="41" customHeight="1" spans="5:5">
      <c r="E453" s="274"/>
    </row>
    <row r="454" s="38" customFormat="1" ht="41" customHeight="1" spans="5:5">
      <c r="E454" s="274"/>
    </row>
    <row r="455" s="38" customFormat="1" ht="41" customHeight="1" spans="5:5">
      <c r="E455" s="274"/>
    </row>
    <row r="456" s="38" customFormat="1" ht="41" customHeight="1" spans="5:5">
      <c r="E456" s="274"/>
    </row>
    <row r="457" s="38" customFormat="1" ht="41" customHeight="1" spans="5:5">
      <c r="E457" s="274"/>
    </row>
    <row r="458" s="38" customFormat="1" ht="41" customHeight="1" spans="5:5">
      <c r="E458" s="274"/>
    </row>
    <row r="459" s="38" customFormat="1" ht="41" customHeight="1" spans="5:5">
      <c r="E459" s="274"/>
    </row>
    <row r="460" s="38" customFormat="1" ht="41" customHeight="1" spans="5:5">
      <c r="E460" s="274"/>
    </row>
    <row r="461" s="38" customFormat="1" ht="41" customHeight="1" spans="5:5">
      <c r="E461" s="274"/>
    </row>
    <row r="462" s="38" customFormat="1" ht="41" customHeight="1" spans="5:5">
      <c r="E462" s="274"/>
    </row>
    <row r="463" s="38" customFormat="1" ht="41" customHeight="1" spans="5:5">
      <c r="E463" s="274"/>
    </row>
    <row r="464" s="38" customFormat="1" ht="41" customHeight="1" spans="5:5">
      <c r="E464" s="274"/>
    </row>
    <row r="465" s="38" customFormat="1" ht="41" customHeight="1" spans="5:5">
      <c r="E465" s="274"/>
    </row>
    <row r="466" s="38" customFormat="1" ht="41" customHeight="1" spans="5:5">
      <c r="E466" s="274"/>
    </row>
    <row r="467" s="38" customFormat="1" ht="41" customHeight="1" spans="5:5">
      <c r="E467" s="274"/>
    </row>
    <row r="468" s="38" customFormat="1" ht="41" customHeight="1" spans="5:5">
      <c r="E468" s="274"/>
    </row>
    <row r="469" s="38" customFormat="1" ht="41" customHeight="1" spans="5:5">
      <c r="E469" s="274"/>
    </row>
    <row r="470" s="38" customFormat="1" ht="41" customHeight="1" spans="5:5">
      <c r="E470" s="274"/>
    </row>
    <row r="471" s="38" customFormat="1" ht="41" customHeight="1" spans="5:5">
      <c r="E471" s="274"/>
    </row>
    <row r="472" s="38" customFormat="1" ht="41" customHeight="1" spans="5:5">
      <c r="E472" s="274"/>
    </row>
    <row r="473" s="38" customFormat="1" ht="41" customHeight="1" spans="5:5">
      <c r="E473" s="274"/>
    </row>
    <row r="474" s="38" customFormat="1" ht="41" customHeight="1" spans="5:5">
      <c r="E474" s="274"/>
    </row>
    <row r="475" s="38" customFormat="1" ht="41" customHeight="1" spans="5:5">
      <c r="E475" s="274"/>
    </row>
    <row r="476" s="38" customFormat="1" ht="41" customHeight="1" spans="5:5">
      <c r="E476" s="274"/>
    </row>
    <row r="477" s="38" customFormat="1" ht="41" customHeight="1" spans="5:5">
      <c r="E477" s="274"/>
    </row>
    <row r="478" s="38" customFormat="1" ht="41" customHeight="1" spans="5:5">
      <c r="E478" s="274"/>
    </row>
    <row r="479" s="38" customFormat="1" ht="41" customHeight="1" spans="5:5">
      <c r="E479" s="274"/>
    </row>
    <row r="480" s="38" customFormat="1" ht="41" customHeight="1" spans="5:5">
      <c r="E480" s="274"/>
    </row>
    <row r="481" s="38" customFormat="1" ht="41" customHeight="1" spans="5:5">
      <c r="E481" s="274"/>
    </row>
    <row r="482" s="38" customFormat="1" ht="41" customHeight="1" spans="5:5">
      <c r="E482" s="274"/>
    </row>
    <row r="483" s="38" customFormat="1" ht="41" customHeight="1" spans="5:5">
      <c r="E483" s="274"/>
    </row>
    <row r="484" s="38" customFormat="1" ht="41" customHeight="1" spans="5:5">
      <c r="E484" s="274"/>
    </row>
    <row r="485" s="38" customFormat="1" ht="41" customHeight="1" spans="5:5">
      <c r="E485" s="274"/>
    </row>
    <row r="486" s="38" customFormat="1" ht="41" customHeight="1" spans="5:5">
      <c r="E486" s="274"/>
    </row>
    <row r="487" s="38" customFormat="1" ht="41" customHeight="1" spans="5:5">
      <c r="E487" s="274"/>
    </row>
    <row r="488" s="38" customFormat="1" ht="41" customHeight="1" spans="5:5">
      <c r="E488" s="274"/>
    </row>
    <row r="489" s="38" customFormat="1" ht="41" customHeight="1" spans="5:5">
      <c r="E489" s="274"/>
    </row>
    <row r="490" s="38" customFormat="1" ht="41" customHeight="1" spans="5:5">
      <c r="E490" s="274"/>
    </row>
    <row r="491" s="38" customFormat="1" ht="41" customHeight="1" spans="5:5">
      <c r="E491" s="274"/>
    </row>
    <row r="492" s="38" customFormat="1" ht="41" customHeight="1" spans="5:5">
      <c r="E492" s="274"/>
    </row>
    <row r="493" s="38" customFormat="1" ht="41" customHeight="1" spans="5:5">
      <c r="E493" s="274"/>
    </row>
    <row r="494" s="38" customFormat="1" ht="41" customHeight="1" spans="5:5">
      <c r="E494" s="274"/>
    </row>
    <row r="495" s="38" customFormat="1" ht="41" customHeight="1" spans="5:5">
      <c r="E495" s="274"/>
    </row>
    <row r="496" s="38" customFormat="1" ht="41" customHeight="1" spans="5:5">
      <c r="E496" s="274"/>
    </row>
    <row r="497" s="38" customFormat="1" ht="41" customHeight="1" spans="5:5">
      <c r="E497" s="274"/>
    </row>
    <row r="498" s="38" customFormat="1" ht="41" customHeight="1" spans="5:5">
      <c r="E498" s="274"/>
    </row>
    <row r="499" s="38" customFormat="1" ht="41" customHeight="1" spans="5:5">
      <c r="E499" s="274"/>
    </row>
    <row r="500" s="38" customFormat="1" ht="41" customHeight="1" spans="5:5">
      <c r="E500" s="274"/>
    </row>
    <row r="501" s="38" customFormat="1" ht="41" customHeight="1" spans="5:5">
      <c r="E501" s="274"/>
    </row>
    <row r="502" s="38" customFormat="1" ht="41" customHeight="1" spans="5:5">
      <c r="E502" s="274"/>
    </row>
    <row r="503" s="38" customFormat="1" ht="41" customHeight="1" spans="5:5">
      <c r="E503" s="274"/>
    </row>
    <row r="504" s="38" customFormat="1" ht="41" customHeight="1" spans="5:5">
      <c r="E504" s="274"/>
    </row>
    <row r="505" s="38" customFormat="1" ht="41" customHeight="1" spans="5:5">
      <c r="E505" s="274"/>
    </row>
    <row r="506" s="38" customFormat="1" ht="41" customHeight="1" spans="5:5">
      <c r="E506" s="274"/>
    </row>
    <row r="507" s="38" customFormat="1" ht="41" customHeight="1" spans="5:5">
      <c r="E507" s="274"/>
    </row>
    <row r="508" s="38" customFormat="1" ht="41" customHeight="1" spans="5:5">
      <c r="E508" s="274"/>
    </row>
    <row r="509" s="38" customFormat="1" ht="41" customHeight="1" spans="5:5">
      <c r="E509" s="274"/>
    </row>
    <row r="510" s="38" customFormat="1" ht="41" customHeight="1" spans="5:5">
      <c r="E510" s="274"/>
    </row>
    <row r="511" s="38" customFormat="1" ht="41" customHeight="1" spans="5:5">
      <c r="E511" s="274"/>
    </row>
    <row r="512" s="38" customFormat="1" ht="41" customHeight="1" spans="5:5">
      <c r="E512" s="274"/>
    </row>
    <row r="513" s="38" customFormat="1" ht="41" customHeight="1" spans="5:5">
      <c r="E513" s="274"/>
    </row>
    <row r="514" s="38" customFormat="1" ht="41" customHeight="1" spans="5:5">
      <c r="E514" s="274"/>
    </row>
    <row r="515" s="38" customFormat="1" ht="41" customHeight="1" spans="5:5">
      <c r="E515" s="274"/>
    </row>
    <row r="516" s="38" customFormat="1" ht="41" customHeight="1" spans="5:5">
      <c r="E516" s="274"/>
    </row>
    <row r="517" s="38" customFormat="1" ht="41" customHeight="1" spans="5:5">
      <c r="E517" s="274"/>
    </row>
    <row r="518" s="38" customFormat="1" ht="41" customHeight="1" spans="5:5">
      <c r="E518" s="274"/>
    </row>
    <row r="519" s="38" customFormat="1" ht="41" customHeight="1" spans="5:5">
      <c r="E519" s="274"/>
    </row>
    <row r="520" s="38" customFormat="1" ht="41" customHeight="1" spans="5:5">
      <c r="E520" s="274"/>
    </row>
    <row r="521" s="38" customFormat="1" ht="41" customHeight="1" spans="5:5">
      <c r="E521" s="274"/>
    </row>
    <row r="522" s="38" customFormat="1" ht="41" customHeight="1" spans="5:5">
      <c r="E522" s="274"/>
    </row>
    <row r="523" s="38" customFormat="1" ht="41" customHeight="1" spans="5:5">
      <c r="E523" s="274"/>
    </row>
    <row r="524" s="38" customFormat="1" ht="41" customHeight="1" spans="5:5">
      <c r="E524" s="274"/>
    </row>
    <row r="525" s="38" customFormat="1" ht="41" customHeight="1" spans="5:5">
      <c r="E525" s="274"/>
    </row>
    <row r="526" s="38" customFormat="1" ht="41" customHeight="1" spans="5:5">
      <c r="E526" s="274"/>
    </row>
    <row r="527" s="38" customFormat="1" ht="41" customHeight="1" spans="5:5">
      <c r="E527" s="274"/>
    </row>
    <row r="528" s="38" customFormat="1" ht="41" customHeight="1" spans="5:5">
      <c r="E528" s="274"/>
    </row>
    <row r="529" s="38" customFormat="1" ht="41" customHeight="1" spans="5:5">
      <c r="E529" s="274"/>
    </row>
    <row r="530" s="38" customFormat="1" ht="41" customHeight="1" spans="5:5">
      <c r="E530" s="274"/>
    </row>
    <row r="531" s="38" customFormat="1" ht="41" customHeight="1" spans="5:5">
      <c r="E531" s="274"/>
    </row>
    <row r="532" s="38" customFormat="1" ht="41" customHeight="1" spans="5:5">
      <c r="E532" s="274"/>
    </row>
    <row r="533" s="38" customFormat="1" ht="41" customHeight="1" spans="5:5">
      <c r="E533" s="274"/>
    </row>
    <row r="534" s="38" customFormat="1" ht="41" customHeight="1" spans="5:5">
      <c r="E534" s="274"/>
    </row>
    <row r="535" s="38" customFormat="1" ht="41" customHeight="1" spans="5:5">
      <c r="E535" s="274"/>
    </row>
    <row r="536" s="38" customFormat="1" ht="41" customHeight="1" spans="5:5">
      <c r="E536" s="274"/>
    </row>
    <row r="537" s="38" customFormat="1" ht="41" customHeight="1" spans="5:5">
      <c r="E537" s="274"/>
    </row>
    <row r="538" s="38" customFormat="1" ht="41" customHeight="1" spans="5:5">
      <c r="E538" s="274"/>
    </row>
    <row r="539" s="38" customFormat="1" ht="41" customHeight="1" spans="5:5">
      <c r="E539" s="274"/>
    </row>
    <row r="540" s="38" customFormat="1" ht="41" customHeight="1" spans="5:5">
      <c r="E540" s="274"/>
    </row>
    <row r="541" s="38" customFormat="1" ht="41" customHeight="1" spans="5:5">
      <c r="E541" s="274"/>
    </row>
    <row r="542" s="38" customFormat="1" ht="41" customHeight="1" spans="5:5">
      <c r="E542" s="274"/>
    </row>
    <row r="543" s="38" customFormat="1" ht="41" customHeight="1" spans="5:5">
      <c r="E543" s="274"/>
    </row>
    <row r="544" s="38" customFormat="1" ht="41" customHeight="1" spans="5:5">
      <c r="E544" s="274"/>
    </row>
    <row r="545" s="38" customFormat="1" ht="41" customHeight="1" spans="5:5">
      <c r="E545" s="274"/>
    </row>
    <row r="546" s="38" customFormat="1" ht="41" customHeight="1" spans="5:5">
      <c r="E546" s="274"/>
    </row>
    <row r="547" s="38" customFormat="1" ht="41" customHeight="1" spans="5:5">
      <c r="E547" s="274"/>
    </row>
    <row r="548" s="38" customFormat="1" ht="41" customHeight="1" spans="5:5">
      <c r="E548" s="274"/>
    </row>
    <row r="549" s="38" customFormat="1" ht="41" customHeight="1" spans="5:5">
      <c r="E549" s="274"/>
    </row>
    <row r="550" s="38" customFormat="1" ht="41" customHeight="1" spans="5:5">
      <c r="E550" s="274"/>
    </row>
    <row r="551" s="38" customFormat="1" ht="41" customHeight="1" spans="5:5">
      <c r="E551" s="274"/>
    </row>
    <row r="552" s="38" customFormat="1" ht="41" customHeight="1" spans="5:5">
      <c r="E552" s="274"/>
    </row>
    <row r="553" s="38" customFormat="1" ht="41" customHeight="1" spans="5:5">
      <c r="E553" s="274"/>
    </row>
    <row r="554" s="38" customFormat="1" ht="41" customHeight="1" spans="5:5">
      <c r="E554" s="274"/>
    </row>
    <row r="555" s="38" customFormat="1" ht="41" customHeight="1" spans="5:5">
      <c r="E555" s="274"/>
    </row>
    <row r="556" s="38" customFormat="1" ht="41" customHeight="1" spans="5:5">
      <c r="E556" s="274"/>
    </row>
    <row r="557" s="38" customFormat="1" ht="41" customHeight="1" spans="5:5">
      <c r="E557" s="274"/>
    </row>
    <row r="558" s="38" customFormat="1" ht="41" customHeight="1" spans="5:5">
      <c r="E558" s="274"/>
    </row>
    <row r="559" s="38" customFormat="1" ht="41" customHeight="1" spans="5:5">
      <c r="E559" s="274"/>
    </row>
    <row r="560" s="38" customFormat="1" ht="41" customHeight="1" spans="5:5">
      <c r="E560" s="274"/>
    </row>
    <row r="561" s="38" customFormat="1" ht="41" customHeight="1" spans="5:5">
      <c r="E561" s="274"/>
    </row>
    <row r="562" s="38" customFormat="1" ht="41" customHeight="1" spans="5:5">
      <c r="E562" s="274"/>
    </row>
    <row r="563" s="38" customFormat="1" ht="41" customHeight="1" spans="5:5">
      <c r="E563" s="274"/>
    </row>
    <row r="564" s="38" customFormat="1" ht="41" customHeight="1" spans="5:5">
      <c r="E564" s="274"/>
    </row>
    <row r="565" s="38" customFormat="1" ht="41" customHeight="1" spans="5:5">
      <c r="E565" s="274"/>
    </row>
    <row r="566" s="38" customFormat="1" ht="41" customHeight="1" spans="5:5">
      <c r="E566" s="274"/>
    </row>
    <row r="567" s="38" customFormat="1" ht="41" customHeight="1" spans="5:5">
      <c r="E567" s="274"/>
    </row>
    <row r="568" s="38" customFormat="1" ht="41" customHeight="1" spans="5:5">
      <c r="E568" s="274"/>
    </row>
    <row r="569" s="38" customFormat="1" ht="41" customHeight="1" spans="5:5">
      <c r="E569" s="274"/>
    </row>
    <row r="570" s="38" customFormat="1" ht="41" customHeight="1" spans="5:5">
      <c r="E570" s="274"/>
    </row>
    <row r="571" s="38" customFormat="1" ht="41" customHeight="1" spans="5:5">
      <c r="E571" s="274"/>
    </row>
    <row r="572" s="38" customFormat="1" ht="41" customHeight="1" spans="5:5">
      <c r="E572" s="274"/>
    </row>
    <row r="573" s="38" customFormat="1" ht="41" customHeight="1" spans="5:5">
      <c r="E573" s="274"/>
    </row>
    <row r="574" s="38" customFormat="1" ht="41" customHeight="1" spans="5:5">
      <c r="E574" s="274"/>
    </row>
    <row r="575" s="38" customFormat="1" ht="41" customHeight="1" spans="5:5">
      <c r="E575" s="274"/>
    </row>
    <row r="576" s="38" customFormat="1" ht="41" customHeight="1" spans="5:5">
      <c r="E576" s="274"/>
    </row>
    <row r="577" s="38" customFormat="1" ht="41" customHeight="1" spans="5:5">
      <c r="E577" s="274"/>
    </row>
    <row r="578" s="38" customFormat="1" ht="41" customHeight="1" spans="5:5">
      <c r="E578" s="274"/>
    </row>
    <row r="579" s="38" customFormat="1" ht="41" customHeight="1" spans="5:5">
      <c r="E579" s="274"/>
    </row>
    <row r="580" s="38" customFormat="1" ht="41" customHeight="1" spans="5:5">
      <c r="E580" s="274"/>
    </row>
    <row r="581" s="38" customFormat="1" ht="41" customHeight="1" spans="5:5">
      <c r="E581" s="274"/>
    </row>
    <row r="582" s="38" customFormat="1" ht="41" customHeight="1" spans="5:5">
      <c r="E582" s="274"/>
    </row>
    <row r="583" s="38" customFormat="1" ht="41" customHeight="1" spans="5:5">
      <c r="E583" s="274"/>
    </row>
    <row r="584" s="38" customFormat="1" ht="41" customHeight="1" spans="5:5">
      <c r="E584" s="274"/>
    </row>
    <row r="585" s="38" customFormat="1" ht="41" customHeight="1" spans="5:5">
      <c r="E585" s="274"/>
    </row>
    <row r="586" s="38" customFormat="1" ht="41" customHeight="1" spans="5:5">
      <c r="E586" s="274"/>
    </row>
    <row r="587" s="38" customFormat="1" ht="41" customHeight="1" spans="5:5">
      <c r="E587" s="274"/>
    </row>
    <row r="588" s="38" customFormat="1" ht="41" customHeight="1" spans="5:5">
      <c r="E588" s="274"/>
    </row>
    <row r="589" s="38" customFormat="1" ht="41" customHeight="1" spans="5:5">
      <c r="E589" s="274"/>
    </row>
    <row r="590" s="38" customFormat="1" ht="41" customHeight="1" spans="5:5">
      <c r="E590" s="274"/>
    </row>
    <row r="591" s="38" customFormat="1" ht="41" customHeight="1" spans="5:5">
      <c r="E591" s="274"/>
    </row>
    <row r="592" s="38" customFormat="1" ht="41" customHeight="1" spans="5:5">
      <c r="E592" s="274"/>
    </row>
    <row r="593" s="38" customFormat="1" ht="41" customHeight="1" spans="5:5">
      <c r="E593" s="274"/>
    </row>
    <row r="594" s="38" customFormat="1" ht="41" customHeight="1" spans="5:5">
      <c r="E594" s="274"/>
    </row>
    <row r="595" s="38" customFormat="1" ht="41" customHeight="1" spans="5:5">
      <c r="E595" s="274"/>
    </row>
    <row r="596" s="38" customFormat="1" ht="41" customHeight="1" spans="5:5">
      <c r="E596" s="274"/>
    </row>
    <row r="597" s="38" customFormat="1" ht="41" customHeight="1" spans="5:5">
      <c r="E597" s="274"/>
    </row>
    <row r="598" s="38" customFormat="1" ht="41" customHeight="1" spans="5:5">
      <c r="E598" s="274"/>
    </row>
    <row r="599" s="38" customFormat="1" ht="41" customHeight="1" spans="5:5">
      <c r="E599" s="274"/>
    </row>
    <row r="600" s="38" customFormat="1" ht="41" customHeight="1" spans="5:5">
      <c r="E600" s="274"/>
    </row>
    <row r="601" s="38" customFormat="1" ht="41" customHeight="1" spans="5:5">
      <c r="E601" s="274"/>
    </row>
    <row r="602" s="38" customFormat="1" ht="41" customHeight="1" spans="5:5">
      <c r="E602" s="274"/>
    </row>
    <row r="603" s="38" customFormat="1" ht="41" customHeight="1" spans="5:5">
      <c r="E603" s="274"/>
    </row>
    <row r="604" s="38" customFormat="1" ht="41" customHeight="1" spans="5:5">
      <c r="E604" s="274"/>
    </row>
    <row r="605" s="38" customFormat="1" ht="41" customHeight="1" spans="5:5">
      <c r="E605" s="274"/>
    </row>
    <row r="606" s="38" customFormat="1" ht="41" customHeight="1" spans="5:5">
      <c r="E606" s="274"/>
    </row>
    <row r="607" s="38" customFormat="1" ht="41" customHeight="1" spans="5:5">
      <c r="E607" s="274"/>
    </row>
    <row r="608" s="38" customFormat="1" ht="41" customHeight="1" spans="5:5">
      <c r="E608" s="274"/>
    </row>
    <row r="609" s="38" customFormat="1" ht="41" customHeight="1" spans="5:5">
      <c r="E609" s="274"/>
    </row>
    <row r="610" s="38" customFormat="1" ht="41" customHeight="1" spans="5:5">
      <c r="E610" s="274"/>
    </row>
    <row r="611" s="38" customFormat="1" ht="41" customHeight="1" spans="5:5">
      <c r="E611" s="274"/>
    </row>
    <row r="612" s="38" customFormat="1" ht="41" customHeight="1" spans="5:5">
      <c r="E612" s="274"/>
    </row>
    <row r="613" s="38" customFormat="1" ht="41" customHeight="1" spans="5:5">
      <c r="E613" s="274"/>
    </row>
    <row r="614" s="38" customFormat="1" ht="41" customHeight="1" spans="5:5">
      <c r="E614" s="274"/>
    </row>
    <row r="615" s="38" customFormat="1" ht="41" customHeight="1" spans="5:5">
      <c r="E615" s="274"/>
    </row>
    <row r="616" s="38" customFormat="1" ht="41" customHeight="1" spans="5:5">
      <c r="E616" s="274"/>
    </row>
    <row r="617" s="38" customFormat="1" ht="41" customHeight="1" spans="5:5">
      <c r="E617" s="274"/>
    </row>
    <row r="618" s="38" customFormat="1" ht="41" customHeight="1" spans="5:5">
      <c r="E618" s="274"/>
    </row>
    <row r="619" s="38" customFormat="1" ht="41" customHeight="1" spans="5:5">
      <c r="E619" s="274"/>
    </row>
    <row r="620" s="38" customFormat="1" ht="41" customHeight="1" spans="5:5">
      <c r="E620" s="274"/>
    </row>
    <row r="621" s="38" customFormat="1" ht="41" customHeight="1" spans="5:5">
      <c r="E621" s="274"/>
    </row>
    <row r="622" s="38" customFormat="1" ht="41" customHeight="1" spans="5:5">
      <c r="E622" s="274"/>
    </row>
    <row r="623" s="38" customFormat="1" ht="41" customHeight="1" spans="5:5">
      <c r="E623" s="274"/>
    </row>
    <row r="624" s="38" customFormat="1" ht="41" customHeight="1" spans="5:5">
      <c r="E624" s="274"/>
    </row>
    <row r="625" s="38" customFormat="1" ht="41" customHeight="1" spans="5:5">
      <c r="E625" s="274"/>
    </row>
    <row r="626" s="38" customFormat="1" ht="41" customHeight="1" spans="5:5">
      <c r="E626" s="274"/>
    </row>
    <row r="627" s="38" customFormat="1" ht="41" customHeight="1" spans="5:5">
      <c r="E627" s="274"/>
    </row>
    <row r="628" s="38" customFormat="1" ht="41" customHeight="1" spans="5:5">
      <c r="E628" s="274"/>
    </row>
    <row r="629" s="38" customFormat="1" ht="41" customHeight="1" spans="5:5">
      <c r="E629" s="274"/>
    </row>
    <row r="630" s="38" customFormat="1" ht="41" customHeight="1" spans="5:5">
      <c r="E630" s="274"/>
    </row>
    <row r="631" s="38" customFormat="1" ht="41" customHeight="1" spans="5:5">
      <c r="E631" s="274"/>
    </row>
    <row r="632" s="38" customFormat="1" ht="41" customHeight="1" spans="5:5">
      <c r="E632" s="274"/>
    </row>
    <row r="633" s="38" customFormat="1" ht="41" customHeight="1" spans="5:5">
      <c r="E633" s="274"/>
    </row>
    <row r="634" s="38" customFormat="1" ht="41" customHeight="1" spans="5:5">
      <c r="E634" s="274"/>
    </row>
    <row r="635" s="38" customFormat="1" ht="41" customHeight="1" spans="5:5">
      <c r="E635" s="274"/>
    </row>
    <row r="636" s="38" customFormat="1" ht="41" customHeight="1" spans="5:5">
      <c r="E636" s="274"/>
    </row>
    <row r="637" s="38" customFormat="1" ht="41" customHeight="1" spans="5:5">
      <c r="E637" s="274"/>
    </row>
    <row r="638" s="38" customFormat="1" ht="41" customHeight="1" spans="5:5">
      <c r="E638" s="274"/>
    </row>
    <row r="639" s="38" customFormat="1" ht="41" customHeight="1" spans="5:5">
      <c r="E639" s="274"/>
    </row>
    <row r="640" s="38" customFormat="1" ht="41" customHeight="1" spans="5:5">
      <c r="E640" s="274"/>
    </row>
    <row r="641" s="38" customFormat="1" ht="41" customHeight="1" spans="5:5">
      <c r="E641" s="274"/>
    </row>
    <row r="642" s="38" customFormat="1" ht="41" customHeight="1" spans="5:5">
      <c r="E642" s="274"/>
    </row>
    <row r="643" s="38" customFormat="1" ht="41" customHeight="1" spans="5:5">
      <c r="E643" s="274"/>
    </row>
    <row r="644" s="38" customFormat="1" ht="41" customHeight="1" spans="5:5">
      <c r="E644" s="274"/>
    </row>
    <row r="645" s="38" customFormat="1" ht="41" customHeight="1" spans="5:5">
      <c r="E645" s="274"/>
    </row>
    <row r="646" s="38" customFormat="1" ht="41" customHeight="1" spans="5:5">
      <c r="E646" s="274"/>
    </row>
    <row r="647" s="38" customFormat="1" ht="41" customHeight="1" spans="5:5">
      <c r="E647" s="274"/>
    </row>
    <row r="648" s="38" customFormat="1" ht="41" customHeight="1" spans="5:5">
      <c r="E648" s="274"/>
    </row>
    <row r="649" s="38" customFormat="1" ht="41" customHeight="1" spans="5:5">
      <c r="E649" s="274"/>
    </row>
    <row r="650" s="38" customFormat="1" ht="41" customHeight="1" spans="5:5">
      <c r="E650" s="274"/>
    </row>
    <row r="651" s="38" customFormat="1" ht="41" customHeight="1" spans="5:5">
      <c r="E651" s="274"/>
    </row>
    <row r="652" s="38" customFormat="1" ht="41" customHeight="1" spans="5:5">
      <c r="E652" s="274"/>
    </row>
    <row r="653" s="38" customFormat="1" ht="41" customHeight="1" spans="5:5">
      <c r="E653" s="274"/>
    </row>
    <row r="654" s="38" customFormat="1" ht="41" customHeight="1" spans="5:5">
      <c r="E654" s="274"/>
    </row>
    <row r="655" s="38" customFormat="1" ht="41" customHeight="1" spans="5:5">
      <c r="E655" s="274"/>
    </row>
    <row r="656" s="38" customFormat="1" ht="41" customHeight="1" spans="5:5">
      <c r="E656" s="274"/>
    </row>
    <row r="657" s="38" customFormat="1" ht="41" customHeight="1" spans="5:5">
      <c r="E657" s="274"/>
    </row>
    <row r="658" s="38" customFormat="1" ht="41" customHeight="1" spans="5:5">
      <c r="E658" s="274"/>
    </row>
    <row r="659" s="38" customFormat="1" ht="41" customHeight="1" spans="5:5">
      <c r="E659" s="274"/>
    </row>
    <row r="660" s="38" customFormat="1" ht="41" customHeight="1" spans="5:5">
      <c r="E660" s="274"/>
    </row>
    <row r="661" s="38" customFormat="1" ht="41" customHeight="1" spans="5:5">
      <c r="E661" s="274"/>
    </row>
    <row r="662" s="38" customFormat="1" ht="41" customHeight="1" spans="5:5">
      <c r="E662" s="274"/>
    </row>
    <row r="663" s="38" customFormat="1" ht="41" customHeight="1" spans="5:5">
      <c r="E663" s="274"/>
    </row>
    <row r="664" s="38" customFormat="1" ht="41" customHeight="1" spans="5:5">
      <c r="E664" s="274"/>
    </row>
    <row r="665" s="38" customFormat="1" ht="41" customHeight="1" spans="5:5">
      <c r="E665" s="274"/>
    </row>
    <row r="666" s="38" customFormat="1" ht="41" customHeight="1" spans="5:5">
      <c r="E666" s="274"/>
    </row>
    <row r="667" s="38" customFormat="1" ht="41" customHeight="1" spans="5:5">
      <c r="E667" s="274"/>
    </row>
    <row r="668" s="38" customFormat="1" ht="41" customHeight="1" spans="5:5">
      <c r="E668" s="274"/>
    </row>
    <row r="669" s="38" customFormat="1" ht="41" customHeight="1" spans="5:5">
      <c r="E669" s="274"/>
    </row>
    <row r="670" s="38" customFormat="1" ht="41" customHeight="1" spans="5:5">
      <c r="E670" s="274"/>
    </row>
    <row r="671" s="38" customFormat="1" ht="41" customHeight="1" spans="5:5">
      <c r="E671" s="274"/>
    </row>
    <row r="672" s="38" customFormat="1" ht="41" customHeight="1" spans="5:5">
      <c r="E672" s="274"/>
    </row>
    <row r="673" s="38" customFormat="1" ht="41" customHeight="1" spans="5:5">
      <c r="E673" s="274"/>
    </row>
    <row r="674" s="38" customFormat="1" ht="41" customHeight="1" spans="5:5">
      <c r="E674" s="274"/>
    </row>
    <row r="675" s="38" customFormat="1" ht="41" customHeight="1" spans="5:5">
      <c r="E675" s="274"/>
    </row>
    <row r="676" s="38" customFormat="1" ht="41" customHeight="1" spans="5:5">
      <c r="E676" s="274"/>
    </row>
    <row r="677" s="38" customFormat="1" ht="41" customHeight="1" spans="5:5">
      <c r="E677" s="274"/>
    </row>
    <row r="678" s="38" customFormat="1" ht="41" customHeight="1" spans="5:5">
      <c r="E678" s="274"/>
    </row>
    <row r="679" s="38" customFormat="1" ht="41" customHeight="1" spans="5:5">
      <c r="E679" s="274"/>
    </row>
    <row r="680" s="38" customFormat="1" ht="41" customHeight="1" spans="5:5">
      <c r="E680" s="274"/>
    </row>
    <row r="681" s="38" customFormat="1" ht="41" customHeight="1" spans="5:5">
      <c r="E681" s="274"/>
    </row>
    <row r="682" s="38" customFormat="1" ht="41" customHeight="1" spans="5:5">
      <c r="E682" s="274"/>
    </row>
    <row r="683" s="38" customFormat="1" ht="41" customHeight="1" spans="5:5">
      <c r="E683" s="274"/>
    </row>
    <row r="684" s="38" customFormat="1" ht="41" customHeight="1" spans="5:5">
      <c r="E684" s="274"/>
    </row>
    <row r="685" s="38" customFormat="1" ht="41" customHeight="1" spans="5:5">
      <c r="E685" s="274"/>
    </row>
    <row r="686" s="38" customFormat="1" ht="41" customHeight="1" spans="5:5">
      <c r="E686" s="274"/>
    </row>
    <row r="687" s="38" customFormat="1" ht="41" customHeight="1" spans="5:5">
      <c r="E687" s="274"/>
    </row>
    <row r="688" s="38" customFormat="1" ht="41" customHeight="1" spans="5:5">
      <c r="E688" s="274"/>
    </row>
    <row r="689" s="38" customFormat="1" ht="41" customHeight="1" spans="5:5">
      <c r="E689" s="274"/>
    </row>
    <row r="690" s="38" customFormat="1" ht="41" customHeight="1" spans="5:5">
      <c r="E690" s="274"/>
    </row>
    <row r="691" s="38" customFormat="1" ht="41" customHeight="1" spans="5:5">
      <c r="E691" s="274"/>
    </row>
    <row r="692" s="38" customFormat="1" ht="41" customHeight="1" spans="5:5">
      <c r="E692" s="274"/>
    </row>
    <row r="693" s="38" customFormat="1" ht="41" customHeight="1" spans="5:5">
      <c r="E693" s="274"/>
    </row>
    <row r="694" s="38" customFormat="1" ht="41" customHeight="1" spans="5:5">
      <c r="E694" s="274"/>
    </row>
    <row r="695" s="38" customFormat="1" ht="41" customHeight="1" spans="5:5">
      <c r="E695" s="274"/>
    </row>
    <row r="696" s="38" customFormat="1" ht="41" customHeight="1" spans="5:5">
      <c r="E696" s="274"/>
    </row>
    <row r="697" s="38" customFormat="1" ht="41" customHeight="1" spans="5:5">
      <c r="E697" s="274"/>
    </row>
    <row r="698" s="38" customFormat="1" ht="41" customHeight="1" spans="5:5">
      <c r="E698" s="274"/>
    </row>
    <row r="699" s="38" customFormat="1" ht="41" customHeight="1" spans="5:5">
      <c r="E699" s="274"/>
    </row>
    <row r="700" s="38" customFormat="1" ht="41" customHeight="1" spans="5:5">
      <c r="E700" s="274"/>
    </row>
    <row r="701" s="38" customFormat="1" ht="41" customHeight="1" spans="5:5">
      <c r="E701" s="274"/>
    </row>
    <row r="702" s="38" customFormat="1" ht="41" customHeight="1" spans="5:5">
      <c r="E702" s="274"/>
    </row>
    <row r="703" s="38" customFormat="1" ht="41" customHeight="1" spans="5:5">
      <c r="E703" s="274"/>
    </row>
    <row r="704" s="38" customFormat="1" ht="41" customHeight="1" spans="5:5">
      <c r="E704" s="274"/>
    </row>
    <row r="705" s="38" customFormat="1" ht="41" customHeight="1" spans="5:5">
      <c r="E705" s="274"/>
    </row>
    <row r="706" s="38" customFormat="1" ht="41" customHeight="1" spans="5:5">
      <c r="E706" s="274"/>
    </row>
    <row r="707" s="38" customFormat="1" ht="41" customHeight="1" spans="5:5">
      <c r="E707" s="274"/>
    </row>
    <row r="708" s="38" customFormat="1" ht="41" customHeight="1" spans="5:5">
      <c r="E708" s="274"/>
    </row>
    <row r="709" s="38" customFormat="1" ht="41" customHeight="1" spans="5:5">
      <c r="E709" s="274"/>
    </row>
    <row r="710" s="38" customFormat="1" ht="41" customHeight="1" spans="5:5">
      <c r="E710" s="274"/>
    </row>
    <row r="711" s="38" customFormat="1" ht="41" customHeight="1" spans="5:5">
      <c r="E711" s="274"/>
    </row>
    <row r="712" s="38" customFormat="1" ht="41" customHeight="1" spans="5:5">
      <c r="E712" s="274"/>
    </row>
    <row r="713" s="38" customFormat="1" ht="41" customHeight="1" spans="5:5">
      <c r="E713" s="274"/>
    </row>
    <row r="714" s="38" customFormat="1" ht="41" customHeight="1" spans="5:5">
      <c r="E714" s="274"/>
    </row>
    <row r="715" s="38" customFormat="1" ht="41" customHeight="1" spans="5:5">
      <c r="E715" s="274"/>
    </row>
    <row r="716" s="38" customFormat="1" ht="41" customHeight="1" spans="5:5">
      <c r="E716" s="274"/>
    </row>
    <row r="717" s="38" customFormat="1" ht="41" customHeight="1" spans="5:5">
      <c r="E717" s="274"/>
    </row>
    <row r="718" s="38" customFormat="1" ht="41" customHeight="1" spans="5:5">
      <c r="E718" s="274"/>
    </row>
    <row r="719" s="38" customFormat="1" ht="41" customHeight="1" spans="5:5">
      <c r="E719" s="274"/>
    </row>
    <row r="720" s="38" customFormat="1" ht="41" customHeight="1" spans="5:5">
      <c r="E720" s="274"/>
    </row>
    <row r="721" s="38" customFormat="1" ht="41" customHeight="1" spans="5:5">
      <c r="E721" s="274"/>
    </row>
    <row r="722" s="38" customFormat="1" ht="41" customHeight="1" spans="5:5">
      <c r="E722" s="274"/>
    </row>
    <row r="723" s="38" customFormat="1" ht="41" customHeight="1" spans="5:5">
      <c r="E723" s="274"/>
    </row>
    <row r="724" s="38" customFormat="1" ht="41" customHeight="1" spans="5:5">
      <c r="E724" s="274"/>
    </row>
    <row r="725" s="38" customFormat="1" ht="41" customHeight="1" spans="5:5">
      <c r="E725" s="274"/>
    </row>
    <row r="726" s="38" customFormat="1" ht="41" customHeight="1" spans="5:5">
      <c r="E726" s="274"/>
    </row>
    <row r="727" s="38" customFormat="1" ht="41" customHeight="1" spans="5:5">
      <c r="E727" s="274"/>
    </row>
    <row r="728" s="38" customFormat="1" ht="41" customHeight="1" spans="5:5">
      <c r="E728" s="274"/>
    </row>
    <row r="729" s="38" customFormat="1" ht="41" customHeight="1" spans="5:5">
      <c r="E729" s="274"/>
    </row>
    <row r="730" s="38" customFormat="1" ht="41" customHeight="1" spans="5:5">
      <c r="E730" s="274"/>
    </row>
    <row r="731" s="38" customFormat="1" ht="41" customHeight="1" spans="5:5">
      <c r="E731" s="274"/>
    </row>
    <row r="732" s="38" customFormat="1" ht="41" customHeight="1" spans="5:5">
      <c r="E732" s="274"/>
    </row>
    <row r="733" s="38" customFormat="1" ht="41" customHeight="1" spans="5:5">
      <c r="E733" s="274"/>
    </row>
    <row r="734" s="38" customFormat="1" ht="41" customHeight="1" spans="5:5">
      <c r="E734" s="274"/>
    </row>
    <row r="735" s="38" customFormat="1" ht="41" customHeight="1" spans="5:5">
      <c r="E735" s="274"/>
    </row>
    <row r="736" s="38" customFormat="1" ht="41" customHeight="1" spans="5:5">
      <c r="E736" s="274"/>
    </row>
    <row r="737" s="38" customFormat="1" ht="41" customHeight="1" spans="5:5">
      <c r="E737" s="274"/>
    </row>
    <row r="738" s="38" customFormat="1" ht="41" customHeight="1" spans="5:5">
      <c r="E738" s="274"/>
    </row>
    <row r="739" s="38" customFormat="1" ht="41" customHeight="1" spans="5:5">
      <c r="E739" s="274"/>
    </row>
    <row r="740" s="38" customFormat="1" ht="41" customHeight="1" spans="5:5">
      <c r="E740" s="274"/>
    </row>
    <row r="741" s="38" customFormat="1" ht="41" customHeight="1" spans="5:5">
      <c r="E741" s="274"/>
    </row>
    <row r="742" s="38" customFormat="1" ht="41" customHeight="1" spans="5:5">
      <c r="E742" s="274"/>
    </row>
    <row r="743" s="38" customFormat="1" ht="41" customHeight="1" spans="5:5">
      <c r="E743" s="274"/>
    </row>
    <row r="744" s="38" customFormat="1" ht="41" customHeight="1" spans="5:5">
      <c r="E744" s="274"/>
    </row>
    <row r="745" s="38" customFormat="1" ht="41" customHeight="1" spans="5:5">
      <c r="E745" s="274"/>
    </row>
    <row r="746" s="38" customFormat="1" ht="41" customHeight="1" spans="5:5">
      <c r="E746" s="274"/>
    </row>
    <row r="747" s="38" customFormat="1" ht="41" customHeight="1" spans="5:5">
      <c r="E747" s="274"/>
    </row>
    <row r="748" s="38" customFormat="1" ht="41" customHeight="1" spans="5:5">
      <c r="E748" s="274"/>
    </row>
    <row r="749" s="38" customFormat="1" ht="41" customHeight="1" spans="5:5">
      <c r="E749" s="274"/>
    </row>
    <row r="750" s="38" customFormat="1" ht="41" customHeight="1" spans="5:5">
      <c r="E750" s="274"/>
    </row>
    <row r="751" s="38" customFormat="1" ht="41" customHeight="1" spans="5:5">
      <c r="E751" s="274"/>
    </row>
    <row r="752" s="38" customFormat="1" ht="41" customHeight="1" spans="5:5">
      <c r="E752" s="274"/>
    </row>
    <row r="753" s="38" customFormat="1" ht="41" customHeight="1" spans="5:5">
      <c r="E753" s="274"/>
    </row>
    <row r="754" s="38" customFormat="1" ht="41" customHeight="1" spans="5:5">
      <c r="E754" s="274"/>
    </row>
    <row r="755" s="38" customFormat="1" ht="41" customHeight="1" spans="5:5">
      <c r="E755" s="274"/>
    </row>
    <row r="756" s="38" customFormat="1" ht="41" customHeight="1" spans="5:5">
      <c r="E756" s="274"/>
    </row>
    <row r="757" s="38" customFormat="1" ht="41" customHeight="1" spans="5:5">
      <c r="E757" s="274"/>
    </row>
    <row r="758" s="38" customFormat="1" ht="41" customHeight="1" spans="5:5">
      <c r="E758" s="274"/>
    </row>
    <row r="759" s="38" customFormat="1" ht="41" customHeight="1" spans="5:5">
      <c r="E759" s="274"/>
    </row>
    <row r="760" s="38" customFormat="1" ht="41" customHeight="1" spans="5:5">
      <c r="E760" s="274"/>
    </row>
    <row r="761" s="38" customFormat="1" ht="41" customHeight="1" spans="5:5">
      <c r="E761" s="274"/>
    </row>
    <row r="762" s="38" customFormat="1" ht="41" customHeight="1" spans="5:5">
      <c r="E762" s="274"/>
    </row>
    <row r="763" s="38" customFormat="1" ht="41" customHeight="1" spans="5:5">
      <c r="E763" s="274"/>
    </row>
    <row r="764" s="38" customFormat="1" ht="41" customHeight="1" spans="5:5">
      <c r="E764" s="274"/>
    </row>
    <row r="765" s="38" customFormat="1" ht="41" customHeight="1" spans="5:5">
      <c r="E765" s="274"/>
    </row>
    <row r="766" s="38" customFormat="1" ht="41" customHeight="1" spans="5:5">
      <c r="E766" s="274"/>
    </row>
    <row r="767" s="38" customFormat="1" ht="41" customHeight="1" spans="5:5">
      <c r="E767" s="274"/>
    </row>
    <row r="768" s="38" customFormat="1" ht="41" customHeight="1" spans="5:5">
      <c r="E768" s="274"/>
    </row>
    <row r="769" s="38" customFormat="1" ht="41" customHeight="1" spans="5:5">
      <c r="E769" s="274"/>
    </row>
    <row r="770" s="38" customFormat="1" ht="41" customHeight="1" spans="5:5">
      <c r="E770" s="274"/>
    </row>
    <row r="771" s="38" customFormat="1" ht="41" customHeight="1" spans="5:5">
      <c r="E771" s="274"/>
    </row>
    <row r="772" s="38" customFormat="1" ht="41" customHeight="1" spans="5:5">
      <c r="E772" s="274"/>
    </row>
    <row r="773" s="38" customFormat="1" ht="41" customHeight="1" spans="5:5">
      <c r="E773" s="274"/>
    </row>
    <row r="774" s="38" customFormat="1" ht="41" customHeight="1" spans="5:5">
      <c r="E774" s="274"/>
    </row>
    <row r="775" s="38" customFormat="1" ht="41" customHeight="1" spans="5:5">
      <c r="E775" s="274"/>
    </row>
    <row r="776" s="38" customFormat="1" ht="41" customHeight="1" spans="5:5">
      <c r="E776" s="274"/>
    </row>
    <row r="777" s="38" customFormat="1" ht="41" customHeight="1" spans="5:5">
      <c r="E777" s="274"/>
    </row>
    <row r="778" s="38" customFormat="1" ht="41" customHeight="1" spans="5:5">
      <c r="E778" s="274"/>
    </row>
    <row r="779" s="38" customFormat="1" ht="41" customHeight="1" spans="5:5">
      <c r="E779" s="274"/>
    </row>
    <row r="780" s="38" customFormat="1" ht="41" customHeight="1" spans="5:5">
      <c r="E780" s="274"/>
    </row>
    <row r="781" s="38" customFormat="1" ht="41" customHeight="1" spans="5:5">
      <c r="E781" s="274"/>
    </row>
    <row r="782" s="38" customFormat="1" ht="41" customHeight="1" spans="5:5">
      <c r="E782" s="274"/>
    </row>
    <row r="783" s="38" customFormat="1" ht="41" customHeight="1" spans="5:5">
      <c r="E783" s="274"/>
    </row>
    <row r="784" s="38" customFormat="1" ht="41" customHeight="1" spans="5:5">
      <c r="E784" s="274"/>
    </row>
    <row r="785" s="38" customFormat="1" ht="41" customHeight="1" spans="5:5">
      <c r="E785" s="274"/>
    </row>
    <row r="786" s="38" customFormat="1" ht="41" customHeight="1" spans="5:5">
      <c r="E786" s="274"/>
    </row>
    <row r="787" s="38" customFormat="1" ht="41" customHeight="1" spans="5:5">
      <c r="E787" s="274"/>
    </row>
    <row r="788" s="38" customFormat="1" ht="41" customHeight="1" spans="5:5">
      <c r="E788" s="274"/>
    </row>
    <row r="789" s="38" customFormat="1" ht="41" customHeight="1" spans="5:5">
      <c r="E789" s="274"/>
    </row>
    <row r="790" s="38" customFormat="1" ht="41" customHeight="1" spans="5:5">
      <c r="E790" s="274"/>
    </row>
    <row r="791" s="38" customFormat="1" ht="41" customHeight="1" spans="5:5">
      <c r="E791" s="274"/>
    </row>
    <row r="792" s="38" customFormat="1" ht="41" customHeight="1" spans="5:5">
      <c r="E792" s="274"/>
    </row>
    <row r="793" s="38" customFormat="1" ht="41" customHeight="1" spans="5:5">
      <c r="E793" s="274"/>
    </row>
    <row r="794" s="38" customFormat="1" ht="41" customHeight="1" spans="5:5">
      <c r="E794" s="274"/>
    </row>
    <row r="795" s="38" customFormat="1" ht="41" customHeight="1" spans="5:5">
      <c r="E795" s="274"/>
    </row>
    <row r="796" s="38" customFormat="1" ht="41" customHeight="1" spans="5:5">
      <c r="E796" s="274"/>
    </row>
    <row r="797" s="38" customFormat="1" ht="41" customHeight="1" spans="5:5">
      <c r="E797" s="274"/>
    </row>
    <row r="798" s="38" customFormat="1" ht="41" customHeight="1" spans="5:5">
      <c r="E798" s="274"/>
    </row>
    <row r="799" s="38" customFormat="1" ht="41" customHeight="1" spans="5:5">
      <c r="E799" s="274"/>
    </row>
    <row r="800" s="38" customFormat="1" ht="41" customHeight="1" spans="5:5">
      <c r="E800" s="274"/>
    </row>
    <row r="801" s="38" customFormat="1" ht="41" customHeight="1" spans="5:5">
      <c r="E801" s="274"/>
    </row>
    <row r="802" s="38" customFormat="1" ht="41" customHeight="1" spans="5:5">
      <c r="E802" s="274"/>
    </row>
    <row r="803" s="38" customFormat="1" ht="41" customHeight="1" spans="5:5">
      <c r="E803" s="274"/>
    </row>
    <row r="804" s="38" customFormat="1" ht="41" customHeight="1" spans="5:5">
      <c r="E804" s="274"/>
    </row>
    <row r="805" s="38" customFormat="1" ht="41" customHeight="1" spans="5:5">
      <c r="E805" s="274"/>
    </row>
    <row r="806" s="38" customFormat="1" ht="41" customHeight="1" spans="5:5">
      <c r="E806" s="274"/>
    </row>
    <row r="807" s="38" customFormat="1" ht="41" customHeight="1" spans="5:5">
      <c r="E807" s="274"/>
    </row>
    <row r="808" s="38" customFormat="1" ht="41" customHeight="1" spans="5:5">
      <c r="E808" s="274"/>
    </row>
    <row r="809" s="38" customFormat="1" ht="41" customHeight="1" spans="5:5">
      <c r="E809" s="274"/>
    </row>
    <row r="810" s="38" customFormat="1" ht="41" customHeight="1" spans="5:5">
      <c r="E810" s="274"/>
    </row>
    <row r="811" s="38" customFormat="1" ht="41" customHeight="1" spans="5:5">
      <c r="E811" s="274"/>
    </row>
    <row r="812" s="38" customFormat="1" ht="41" customHeight="1" spans="5:5">
      <c r="E812" s="274"/>
    </row>
    <row r="813" s="38" customFormat="1" ht="41" customHeight="1" spans="5:5">
      <c r="E813" s="274"/>
    </row>
    <row r="814" s="38" customFormat="1" ht="41" customHeight="1" spans="5:5">
      <c r="E814" s="274"/>
    </row>
    <row r="815" s="38" customFormat="1" ht="41" customHeight="1" spans="5:5">
      <c r="E815" s="274"/>
    </row>
    <row r="816" s="38" customFormat="1" ht="41" customHeight="1" spans="5:5">
      <c r="E816" s="274"/>
    </row>
    <row r="817" s="38" customFormat="1" ht="41" customHeight="1" spans="5:5">
      <c r="E817" s="274"/>
    </row>
    <row r="818" s="38" customFormat="1" ht="41" customHeight="1" spans="5:5">
      <c r="E818" s="274"/>
    </row>
    <row r="819" s="38" customFormat="1" ht="41" customHeight="1" spans="5:5">
      <c r="E819" s="274"/>
    </row>
    <row r="820" s="38" customFormat="1" ht="41" customHeight="1" spans="5:5">
      <c r="E820" s="274"/>
    </row>
    <row r="821" s="38" customFormat="1" ht="41" customHeight="1" spans="5:5">
      <c r="E821" s="274"/>
    </row>
    <row r="822" s="38" customFormat="1" ht="41" customHeight="1" spans="5:5">
      <c r="E822" s="274"/>
    </row>
    <row r="823" s="38" customFormat="1" ht="41" customHeight="1" spans="5:5">
      <c r="E823" s="274"/>
    </row>
    <row r="824" s="38" customFormat="1" ht="41" customHeight="1" spans="5:5">
      <c r="E824" s="274"/>
    </row>
    <row r="825" s="38" customFormat="1" ht="41" customHeight="1" spans="5:5">
      <c r="E825" s="274"/>
    </row>
    <row r="826" s="38" customFormat="1" ht="41" customHeight="1" spans="5:5">
      <c r="E826" s="274"/>
    </row>
    <row r="827" s="38" customFormat="1" ht="41" customHeight="1" spans="5:5">
      <c r="E827" s="274"/>
    </row>
    <row r="828" s="38" customFormat="1" ht="41" customHeight="1" spans="5:5">
      <c r="E828" s="274"/>
    </row>
    <row r="829" s="38" customFormat="1" ht="41" customHeight="1" spans="5:5">
      <c r="E829" s="274"/>
    </row>
    <row r="830" s="38" customFormat="1" ht="41" customHeight="1" spans="5:5">
      <c r="E830" s="274"/>
    </row>
    <row r="831" s="38" customFormat="1" ht="41" customHeight="1" spans="5:5">
      <c r="E831" s="274"/>
    </row>
    <row r="832" s="38" customFormat="1" ht="41" customHeight="1" spans="5:5">
      <c r="E832" s="274"/>
    </row>
    <row r="833" s="38" customFormat="1" ht="41" customHeight="1" spans="5:5">
      <c r="E833" s="274"/>
    </row>
    <row r="834" s="38" customFormat="1" ht="41" customHeight="1" spans="5:5">
      <c r="E834" s="274"/>
    </row>
    <row r="835" s="38" customFormat="1" ht="41" customHeight="1" spans="5:5">
      <c r="E835" s="274"/>
    </row>
    <row r="836" s="38" customFormat="1" ht="41" customHeight="1" spans="5:5">
      <c r="E836" s="274"/>
    </row>
    <row r="837" s="38" customFormat="1" ht="41" customHeight="1" spans="5:5">
      <c r="E837" s="274"/>
    </row>
    <row r="838" s="38" customFormat="1" ht="41" customHeight="1" spans="5:5">
      <c r="E838" s="274"/>
    </row>
    <row r="839" s="38" customFormat="1" ht="41" customHeight="1" spans="5:5">
      <c r="E839" s="274"/>
    </row>
    <row r="840" s="38" customFormat="1" ht="41" customHeight="1" spans="5:5">
      <c r="E840" s="274"/>
    </row>
    <row r="841" s="38" customFormat="1" ht="41" customHeight="1" spans="5:5">
      <c r="E841" s="274"/>
    </row>
    <row r="842" s="38" customFormat="1" ht="41" customHeight="1" spans="5:5">
      <c r="E842" s="274"/>
    </row>
    <row r="843" s="38" customFormat="1" ht="41" customHeight="1" spans="5:5">
      <c r="E843" s="274"/>
    </row>
    <row r="844" s="38" customFormat="1" ht="41" customHeight="1" spans="5:5">
      <c r="E844" s="274"/>
    </row>
    <row r="845" s="38" customFormat="1" ht="41" customHeight="1" spans="5:5">
      <c r="E845" s="274"/>
    </row>
    <row r="846" s="38" customFormat="1" ht="41" customHeight="1" spans="5:5">
      <c r="E846" s="274"/>
    </row>
    <row r="847" s="38" customFormat="1" ht="41" customHeight="1" spans="5:5">
      <c r="E847" s="274"/>
    </row>
    <row r="848" s="38" customFormat="1" ht="41" customHeight="1" spans="5:5">
      <c r="E848" s="274"/>
    </row>
    <row r="849" s="38" customFormat="1" ht="41" customHeight="1" spans="5:5">
      <c r="E849" s="274"/>
    </row>
    <row r="850" s="38" customFormat="1" ht="41" customHeight="1" spans="5:5">
      <c r="E850" s="274"/>
    </row>
    <row r="851" s="38" customFormat="1" ht="41" customHeight="1" spans="5:5">
      <c r="E851" s="274"/>
    </row>
    <row r="852" s="38" customFormat="1" ht="41" customHeight="1" spans="5:5">
      <c r="E852" s="274"/>
    </row>
    <row r="853" s="38" customFormat="1" ht="41" customHeight="1" spans="5:5">
      <c r="E853" s="274"/>
    </row>
    <row r="854" s="38" customFormat="1" ht="41" customHeight="1" spans="5:5">
      <c r="E854" s="274"/>
    </row>
    <row r="855" s="38" customFormat="1" ht="41" customHeight="1" spans="5:5">
      <c r="E855" s="274"/>
    </row>
    <row r="856" s="38" customFormat="1" ht="41" customHeight="1" spans="5:5">
      <c r="E856" s="274"/>
    </row>
    <row r="857" s="38" customFormat="1" ht="41" customHeight="1" spans="5:5">
      <c r="E857" s="274"/>
    </row>
    <row r="858" s="38" customFormat="1" ht="41" customHeight="1" spans="5:5">
      <c r="E858" s="274"/>
    </row>
    <row r="859" s="38" customFormat="1" ht="41" customHeight="1" spans="5:5">
      <c r="E859" s="274"/>
    </row>
    <row r="860" s="38" customFormat="1" ht="41" customHeight="1" spans="5:5">
      <c r="E860" s="274"/>
    </row>
    <row r="861" s="38" customFormat="1" ht="41" customHeight="1" spans="5:5">
      <c r="E861" s="274"/>
    </row>
    <row r="862" s="38" customFormat="1" ht="41" customHeight="1" spans="5:5">
      <c r="E862" s="274"/>
    </row>
    <row r="863" s="38" customFormat="1" ht="41" customHeight="1" spans="5:5">
      <c r="E863" s="274"/>
    </row>
    <row r="864" s="38" customFormat="1" ht="41" customHeight="1" spans="5:5">
      <c r="E864" s="274"/>
    </row>
    <row r="865" s="38" customFormat="1" ht="41" customHeight="1" spans="5:5">
      <c r="E865" s="274"/>
    </row>
    <row r="866" s="38" customFormat="1" ht="41" customHeight="1" spans="5:5">
      <c r="E866" s="274"/>
    </row>
    <row r="867" s="38" customFormat="1" ht="41" customHeight="1" spans="5:5">
      <c r="E867" s="274"/>
    </row>
    <row r="868" s="38" customFormat="1" ht="41" customHeight="1" spans="5:5">
      <c r="E868" s="274"/>
    </row>
    <row r="869" s="38" customFormat="1" ht="41" customHeight="1" spans="5:5">
      <c r="E869" s="274"/>
    </row>
    <row r="870" s="38" customFormat="1" ht="41" customHeight="1" spans="5:5">
      <c r="E870" s="274"/>
    </row>
    <row r="871" s="38" customFormat="1" ht="41" customHeight="1" spans="5:5">
      <c r="E871" s="274"/>
    </row>
    <row r="872" s="38" customFormat="1" ht="41" customHeight="1" spans="5:5">
      <c r="E872" s="274"/>
    </row>
    <row r="873" s="38" customFormat="1" ht="41" customHeight="1" spans="5:5">
      <c r="E873" s="274"/>
    </row>
    <row r="874" s="38" customFormat="1" ht="41" customHeight="1" spans="5:5">
      <c r="E874" s="274"/>
    </row>
    <row r="875" s="38" customFormat="1" ht="41" customHeight="1" spans="5:5">
      <c r="E875" s="274"/>
    </row>
    <row r="876" s="38" customFormat="1" ht="41" customHeight="1" spans="5:5">
      <c r="E876" s="274"/>
    </row>
    <row r="877" s="38" customFormat="1" ht="41" customHeight="1" spans="5:5">
      <c r="E877" s="274"/>
    </row>
    <row r="878" s="38" customFormat="1" ht="41" customHeight="1" spans="5:5">
      <c r="E878" s="274"/>
    </row>
    <row r="879" s="38" customFormat="1" ht="41" customHeight="1" spans="5:5">
      <c r="E879" s="274"/>
    </row>
    <row r="880" s="38" customFormat="1" ht="41" customHeight="1" spans="5:5">
      <c r="E880" s="274"/>
    </row>
    <row r="881" s="38" customFormat="1" ht="41" customHeight="1" spans="5:5">
      <c r="E881" s="274"/>
    </row>
    <row r="882" s="38" customFormat="1" ht="41" customHeight="1" spans="5:5">
      <c r="E882" s="274"/>
    </row>
    <row r="883" s="38" customFormat="1" ht="41" customHeight="1" spans="5:5">
      <c r="E883" s="274"/>
    </row>
    <row r="884" s="38" customFormat="1" ht="41" customHeight="1" spans="5:5">
      <c r="E884" s="274"/>
    </row>
    <row r="885" s="38" customFormat="1" ht="41" customHeight="1" spans="5:5">
      <c r="E885" s="274"/>
    </row>
    <row r="886" s="38" customFormat="1" ht="41" customHeight="1" spans="5:5">
      <c r="E886" s="274"/>
    </row>
    <row r="887" s="38" customFormat="1" ht="41" customHeight="1" spans="5:5">
      <c r="E887" s="274"/>
    </row>
    <row r="888" s="38" customFormat="1" ht="41" customHeight="1" spans="5:5">
      <c r="E888" s="274"/>
    </row>
    <row r="889" s="38" customFormat="1" ht="41" customHeight="1" spans="5:5">
      <c r="E889" s="274"/>
    </row>
    <row r="890" s="38" customFormat="1" ht="41" customHeight="1" spans="5:5">
      <c r="E890" s="274"/>
    </row>
    <row r="891" s="38" customFormat="1" ht="41" customHeight="1" spans="5:5">
      <c r="E891" s="274"/>
    </row>
    <row r="892" s="38" customFormat="1" ht="41" customHeight="1" spans="5:5">
      <c r="E892" s="274"/>
    </row>
    <row r="893" s="38" customFormat="1" ht="41" customHeight="1" spans="5:5">
      <c r="E893" s="274"/>
    </row>
    <row r="894" s="38" customFormat="1" ht="41" customHeight="1" spans="5:5">
      <c r="E894" s="274"/>
    </row>
    <row r="895" s="38" customFormat="1" ht="41" customHeight="1" spans="5:5">
      <c r="E895" s="274"/>
    </row>
    <row r="896" s="38" customFormat="1" ht="41" customHeight="1" spans="5:5">
      <c r="E896" s="274"/>
    </row>
    <row r="897" s="38" customFormat="1" ht="41" customHeight="1" spans="5:5">
      <c r="E897" s="274"/>
    </row>
    <row r="898" s="38" customFormat="1" ht="41" customHeight="1" spans="5:5">
      <c r="E898" s="274"/>
    </row>
    <row r="899" s="38" customFormat="1" ht="41" customHeight="1" spans="5:5">
      <c r="E899" s="274"/>
    </row>
    <row r="900" s="38" customFormat="1" ht="41" customHeight="1" spans="5:5">
      <c r="E900" s="274"/>
    </row>
    <row r="901" s="38" customFormat="1" ht="41" customHeight="1" spans="5:5">
      <c r="E901" s="274"/>
    </row>
    <row r="902" s="38" customFormat="1" ht="41" customHeight="1" spans="5:5">
      <c r="E902" s="274"/>
    </row>
    <row r="903" s="38" customFormat="1" ht="41" customHeight="1" spans="5:5">
      <c r="E903" s="274"/>
    </row>
    <row r="904" s="38" customFormat="1" ht="41" customHeight="1" spans="5:5">
      <c r="E904" s="274"/>
    </row>
    <row r="905" s="38" customFormat="1" ht="41" customHeight="1" spans="5:5">
      <c r="E905" s="274"/>
    </row>
    <row r="906" s="38" customFormat="1" ht="41" customHeight="1" spans="5:5">
      <c r="E906" s="274"/>
    </row>
    <row r="907" s="38" customFormat="1" ht="41" customHeight="1" spans="5:5">
      <c r="E907" s="274"/>
    </row>
    <row r="908" s="38" customFormat="1" ht="41" customHeight="1" spans="5:5">
      <c r="E908" s="274"/>
    </row>
    <row r="909" s="38" customFormat="1" ht="41" customHeight="1" spans="5:5">
      <c r="E909" s="274"/>
    </row>
    <row r="910" s="38" customFormat="1" ht="41" customHeight="1" spans="5:5">
      <c r="E910" s="274"/>
    </row>
    <row r="911" s="38" customFormat="1" ht="41" customHeight="1" spans="5:5">
      <c r="E911" s="274"/>
    </row>
    <row r="912" s="38" customFormat="1" ht="41" customHeight="1" spans="5:5">
      <c r="E912" s="274"/>
    </row>
    <row r="913" s="38" customFormat="1" ht="41" customHeight="1" spans="5:5">
      <c r="E913" s="274"/>
    </row>
    <row r="914" s="38" customFormat="1" ht="41" customHeight="1" spans="5:5">
      <c r="E914" s="274"/>
    </row>
    <row r="915" s="38" customFormat="1" ht="41" customHeight="1" spans="5:5">
      <c r="E915" s="274"/>
    </row>
    <row r="916" s="38" customFormat="1" ht="41" customHeight="1" spans="5:5">
      <c r="E916" s="274"/>
    </row>
    <row r="917" s="38" customFormat="1" ht="41" customHeight="1" spans="5:5">
      <c r="E917" s="274"/>
    </row>
    <row r="918" s="38" customFormat="1" ht="41" customHeight="1" spans="5:5">
      <c r="E918" s="274"/>
    </row>
    <row r="919" s="38" customFormat="1" ht="41" customHeight="1" spans="5:5">
      <c r="E919" s="274"/>
    </row>
    <row r="920" s="38" customFormat="1" ht="41" customHeight="1" spans="5:5">
      <c r="E920" s="274"/>
    </row>
    <row r="921" s="38" customFormat="1" ht="41" customHeight="1" spans="5:5">
      <c r="E921" s="274"/>
    </row>
    <row r="922" s="38" customFormat="1" ht="41" customHeight="1" spans="5:5">
      <c r="E922" s="274"/>
    </row>
    <row r="923" s="38" customFormat="1" ht="41" customHeight="1" spans="5:5">
      <c r="E923" s="274"/>
    </row>
    <row r="924" s="38" customFormat="1" ht="41" customHeight="1" spans="5:5">
      <c r="E924" s="274"/>
    </row>
    <row r="925" s="38" customFormat="1" ht="41" customHeight="1" spans="5:5">
      <c r="E925" s="274"/>
    </row>
    <row r="926" s="38" customFormat="1" ht="41" customHeight="1" spans="5:5">
      <c r="E926" s="274"/>
    </row>
    <row r="927" s="38" customFormat="1" ht="41" customHeight="1" spans="5:5">
      <c r="E927" s="274"/>
    </row>
    <row r="928" s="38" customFormat="1" ht="41" customHeight="1" spans="5:5">
      <c r="E928" s="274"/>
    </row>
    <row r="929" s="38" customFormat="1" ht="41" customHeight="1" spans="5:5">
      <c r="E929" s="274"/>
    </row>
    <row r="930" s="38" customFormat="1" ht="41" customHeight="1" spans="5:5">
      <c r="E930" s="274"/>
    </row>
    <row r="931" s="38" customFormat="1" ht="41" customHeight="1" spans="5:5">
      <c r="E931" s="274"/>
    </row>
    <row r="932" s="38" customFormat="1" ht="41" customHeight="1" spans="5:5">
      <c r="E932" s="274"/>
    </row>
    <row r="933" s="38" customFormat="1" ht="41" customHeight="1" spans="5:5">
      <c r="E933" s="274"/>
    </row>
    <row r="934" s="38" customFormat="1" ht="41" customHeight="1" spans="5:5">
      <c r="E934" s="274"/>
    </row>
    <row r="935" s="38" customFormat="1" ht="41" customHeight="1" spans="5:5">
      <c r="E935" s="274"/>
    </row>
    <row r="936" s="38" customFormat="1" ht="41" customHeight="1" spans="5:5">
      <c r="E936" s="274"/>
    </row>
    <row r="937" s="38" customFormat="1" ht="41" customHeight="1" spans="5:5">
      <c r="E937" s="274"/>
    </row>
    <row r="938" s="38" customFormat="1" ht="41" customHeight="1" spans="5:5">
      <c r="E938" s="274"/>
    </row>
    <row r="939" s="38" customFormat="1" ht="41" customHeight="1" spans="5:5">
      <c r="E939" s="274"/>
    </row>
    <row r="940" s="38" customFormat="1" ht="41" customHeight="1" spans="5:5">
      <c r="E940" s="274"/>
    </row>
    <row r="941" s="38" customFormat="1" ht="41" customHeight="1" spans="5:5">
      <c r="E941" s="274"/>
    </row>
    <row r="942" s="38" customFormat="1" ht="41" customHeight="1" spans="5:5">
      <c r="E942" s="274"/>
    </row>
    <row r="943" s="38" customFormat="1" ht="41" customHeight="1" spans="5:5">
      <c r="E943" s="274"/>
    </row>
    <row r="944" s="38" customFormat="1" ht="41" customHeight="1" spans="5:5">
      <c r="E944" s="274"/>
    </row>
    <row r="945" s="38" customFormat="1" ht="41" customHeight="1" spans="5:5">
      <c r="E945" s="274"/>
    </row>
    <row r="946" s="38" customFormat="1" ht="41" customHeight="1" spans="5:5">
      <c r="E946" s="274"/>
    </row>
    <row r="947" s="38" customFormat="1" ht="41" customHeight="1" spans="5:5">
      <c r="E947" s="274"/>
    </row>
    <row r="948" s="38" customFormat="1" ht="41" customHeight="1" spans="5:5">
      <c r="E948" s="274"/>
    </row>
    <row r="949" s="38" customFormat="1" ht="41" customHeight="1" spans="5:5">
      <c r="E949" s="274"/>
    </row>
    <row r="950" s="38" customFormat="1" ht="41" customHeight="1" spans="5:5">
      <c r="E950" s="274"/>
    </row>
    <row r="951" s="38" customFormat="1" ht="41" customHeight="1" spans="5:5">
      <c r="E951" s="274"/>
    </row>
    <row r="952" s="38" customFormat="1" ht="41" customHeight="1" spans="5:5">
      <c r="E952" s="274"/>
    </row>
    <row r="953" s="38" customFormat="1" ht="41" customHeight="1" spans="5:5">
      <c r="E953" s="274"/>
    </row>
    <row r="954" s="38" customFormat="1" ht="41" customHeight="1" spans="5:5">
      <c r="E954" s="274"/>
    </row>
    <row r="955" s="38" customFormat="1" ht="41" customHeight="1" spans="5:5">
      <c r="E955" s="274"/>
    </row>
    <row r="956" s="38" customFormat="1" ht="41" customHeight="1" spans="5:5">
      <c r="E956" s="274"/>
    </row>
    <row r="957" s="38" customFormat="1" ht="41" customHeight="1" spans="5:5">
      <c r="E957" s="274"/>
    </row>
    <row r="958" s="38" customFormat="1" ht="41" customHeight="1" spans="5:5">
      <c r="E958" s="274"/>
    </row>
    <row r="959" s="38" customFormat="1" ht="41" customHeight="1" spans="5:5">
      <c r="E959" s="274"/>
    </row>
    <row r="960" s="38" customFormat="1" ht="41" customHeight="1" spans="5:5">
      <c r="E960" s="274"/>
    </row>
    <row r="961" s="38" customFormat="1" ht="41" customHeight="1" spans="5:5">
      <c r="E961" s="274"/>
    </row>
    <row r="962" s="38" customFormat="1" ht="41" customHeight="1" spans="5:5">
      <c r="E962" s="274"/>
    </row>
    <row r="963" s="38" customFormat="1" ht="41" customHeight="1" spans="5:5">
      <c r="E963" s="274"/>
    </row>
    <row r="964" s="38" customFormat="1" ht="41" customHeight="1" spans="5:5">
      <c r="E964" s="274"/>
    </row>
    <row r="965" s="38" customFormat="1" ht="41" customHeight="1" spans="5:5">
      <c r="E965" s="274"/>
    </row>
    <row r="966" s="38" customFormat="1" ht="41" customHeight="1" spans="5:5">
      <c r="E966" s="274"/>
    </row>
    <row r="967" s="38" customFormat="1" ht="41" customHeight="1" spans="5:5">
      <c r="E967" s="274"/>
    </row>
    <row r="968" s="38" customFormat="1" ht="41" customHeight="1" spans="5:5">
      <c r="E968" s="274"/>
    </row>
    <row r="969" s="38" customFormat="1" ht="41" customHeight="1" spans="5:5">
      <c r="E969" s="274"/>
    </row>
    <row r="970" s="38" customFormat="1" ht="41" customHeight="1" spans="5:5">
      <c r="E970" s="274"/>
    </row>
    <row r="971" s="38" customFormat="1" ht="41" customHeight="1" spans="5:5">
      <c r="E971" s="274"/>
    </row>
    <row r="972" s="38" customFormat="1" ht="41" customHeight="1" spans="5:5">
      <c r="E972" s="274"/>
    </row>
    <row r="973" s="38" customFormat="1" ht="41" customHeight="1" spans="5:5">
      <c r="E973" s="274"/>
    </row>
    <row r="974" s="38" customFormat="1" ht="41" customHeight="1" spans="5:5">
      <c r="E974" s="274"/>
    </row>
    <row r="975" s="38" customFormat="1" ht="41" customHeight="1" spans="5:5">
      <c r="E975" s="274"/>
    </row>
    <row r="976" s="38" customFormat="1" ht="41" customHeight="1" spans="5:5">
      <c r="E976" s="274"/>
    </row>
    <row r="977" s="38" customFormat="1" ht="41" customHeight="1" spans="5:5">
      <c r="E977" s="274"/>
    </row>
    <row r="978" s="38" customFormat="1" ht="41" customHeight="1" spans="5:5">
      <c r="E978" s="274"/>
    </row>
    <row r="979" s="38" customFormat="1" ht="41" customHeight="1" spans="5:5">
      <c r="E979" s="274"/>
    </row>
    <row r="980" s="38" customFormat="1" ht="41" customHeight="1" spans="5:5">
      <c r="E980" s="274"/>
    </row>
    <row r="981" s="38" customFormat="1" ht="41" customHeight="1" spans="5:5">
      <c r="E981" s="274"/>
    </row>
    <row r="982" s="38" customFormat="1" ht="41" customHeight="1" spans="5:5">
      <c r="E982" s="274"/>
    </row>
    <row r="983" s="38" customFormat="1" ht="41" customHeight="1" spans="5:5">
      <c r="E983" s="274"/>
    </row>
    <row r="984" s="38" customFormat="1" ht="41" customHeight="1" spans="5:5">
      <c r="E984" s="274"/>
    </row>
    <row r="985" s="38" customFormat="1" ht="41" customHeight="1" spans="5:5">
      <c r="E985" s="274"/>
    </row>
    <row r="986" s="38" customFormat="1" ht="41" customHeight="1" spans="5:5">
      <c r="E986" s="274"/>
    </row>
    <row r="987" s="38" customFormat="1" ht="41" customHeight="1" spans="5:5">
      <c r="E987" s="274"/>
    </row>
    <row r="988" s="38" customFormat="1" ht="41" customHeight="1" spans="5:5">
      <c r="E988" s="274"/>
    </row>
    <row r="989" s="38" customFormat="1" ht="41" customHeight="1" spans="5:5">
      <c r="E989" s="274"/>
    </row>
    <row r="990" s="38" customFormat="1" ht="41" customHeight="1" spans="5:5">
      <c r="E990" s="274"/>
    </row>
    <row r="991" s="38" customFormat="1" ht="41" customHeight="1" spans="5:5">
      <c r="E991" s="274"/>
    </row>
    <row r="992" s="38" customFormat="1" ht="41" customHeight="1" spans="5:5">
      <c r="E992" s="274"/>
    </row>
    <row r="993" s="38" customFormat="1" ht="41" customHeight="1" spans="5:5">
      <c r="E993" s="274"/>
    </row>
    <row r="994" s="38" customFormat="1" ht="41" customHeight="1" spans="5:5">
      <c r="E994" s="274"/>
    </row>
    <row r="995" s="38" customFormat="1" ht="41" customHeight="1" spans="5:5">
      <c r="E995" s="274"/>
    </row>
    <row r="996" s="38" customFormat="1" ht="41" customHeight="1" spans="5:5">
      <c r="E996" s="274"/>
    </row>
    <row r="997" s="38" customFormat="1" ht="41" customHeight="1" spans="5:5">
      <c r="E997" s="274"/>
    </row>
    <row r="998" s="38" customFormat="1" ht="41" customHeight="1" spans="5:5">
      <c r="E998" s="274"/>
    </row>
    <row r="999" s="38" customFormat="1" ht="41" customHeight="1" spans="5:5">
      <c r="E999" s="274"/>
    </row>
    <row r="1000" s="38" customFormat="1" ht="41" customHeight="1" spans="5:5">
      <c r="E1000" s="274"/>
    </row>
    <row r="1001" s="38" customFormat="1" ht="41" customHeight="1" spans="5:5">
      <c r="E1001" s="274"/>
    </row>
    <row r="1002" s="38" customFormat="1" ht="41" customHeight="1" spans="5:5">
      <c r="E1002" s="274"/>
    </row>
    <row r="1003" s="38" customFormat="1" ht="41" customHeight="1" spans="5:5">
      <c r="E1003" s="274"/>
    </row>
    <row r="1004" s="38" customFormat="1" ht="41" customHeight="1" spans="5:5">
      <c r="E1004" s="274"/>
    </row>
    <row r="1005" s="38" customFormat="1" ht="41" customHeight="1" spans="5:5">
      <c r="E1005" s="274"/>
    </row>
    <row r="1006" s="38" customFormat="1" ht="41" customHeight="1" spans="5:5">
      <c r="E1006" s="274"/>
    </row>
    <row r="1007" s="38" customFormat="1" ht="41" customHeight="1" spans="5:5">
      <c r="E1007" s="274"/>
    </row>
    <row r="1008" s="38" customFormat="1" ht="41" customHeight="1" spans="5:5">
      <c r="E1008" s="274"/>
    </row>
    <row r="1009" s="38" customFormat="1" ht="41" customHeight="1" spans="5:5">
      <c r="E1009" s="274"/>
    </row>
    <row r="1010" s="38" customFormat="1" ht="41" customHeight="1" spans="5:5">
      <c r="E1010" s="274"/>
    </row>
    <row r="1011" s="38" customFormat="1" ht="41" customHeight="1" spans="5:5">
      <c r="E1011" s="274"/>
    </row>
    <row r="1012" s="38" customFormat="1" ht="41" customHeight="1" spans="5:5">
      <c r="E1012" s="274"/>
    </row>
    <row r="1013" s="38" customFormat="1" ht="41" customHeight="1" spans="5:5">
      <c r="E1013" s="274"/>
    </row>
    <row r="1014" s="38" customFormat="1" ht="41" customHeight="1" spans="5:5">
      <c r="E1014" s="274"/>
    </row>
    <row r="1015" s="38" customFormat="1" ht="41" customHeight="1" spans="5:5">
      <c r="E1015" s="274"/>
    </row>
    <row r="1016" s="38" customFormat="1" ht="41" customHeight="1" spans="5:5">
      <c r="E1016" s="274"/>
    </row>
    <row r="1017" s="38" customFormat="1" ht="41" customHeight="1" spans="5:5">
      <c r="E1017" s="274"/>
    </row>
    <row r="1018" s="38" customFormat="1" ht="41" customHeight="1" spans="5:5">
      <c r="E1018" s="274"/>
    </row>
    <row r="1019" s="38" customFormat="1" ht="41" customHeight="1" spans="5:5">
      <c r="E1019" s="274"/>
    </row>
    <row r="1020" s="38" customFormat="1" ht="41" customHeight="1" spans="5:5">
      <c r="E1020" s="274"/>
    </row>
    <row r="1021" s="38" customFormat="1" ht="41" customHeight="1" spans="5:5">
      <c r="E1021" s="274"/>
    </row>
    <row r="1022" s="38" customFormat="1" ht="41" customHeight="1" spans="5:5">
      <c r="E1022" s="274"/>
    </row>
    <row r="1023" s="38" customFormat="1" ht="41" customHeight="1" spans="5:5">
      <c r="E1023" s="274"/>
    </row>
    <row r="1024" s="38" customFormat="1" ht="41" customHeight="1" spans="5:5">
      <c r="E1024" s="274"/>
    </row>
    <row r="1025" s="38" customFormat="1" ht="41" customHeight="1" spans="5:5">
      <c r="E1025" s="274"/>
    </row>
    <row r="1026" s="38" customFormat="1" ht="41" customHeight="1" spans="5:5">
      <c r="E1026" s="274"/>
    </row>
    <row r="1027" s="38" customFormat="1" ht="41" customHeight="1" spans="5:5">
      <c r="E1027" s="274"/>
    </row>
    <row r="1028" s="38" customFormat="1" ht="41" customHeight="1" spans="5:5">
      <c r="E1028" s="274"/>
    </row>
    <row r="1029" s="38" customFormat="1" ht="41" customHeight="1" spans="5:5">
      <c r="E1029" s="274"/>
    </row>
    <row r="1030" s="38" customFormat="1" ht="41" customHeight="1" spans="5:5">
      <c r="E1030" s="274"/>
    </row>
    <row r="1031" s="38" customFormat="1" ht="41" customHeight="1" spans="5:5">
      <c r="E1031" s="274"/>
    </row>
    <row r="1032" s="38" customFormat="1" ht="41" customHeight="1" spans="5:5">
      <c r="E1032" s="274"/>
    </row>
    <row r="1033" s="38" customFormat="1" ht="41" customHeight="1" spans="5:5">
      <c r="E1033" s="274"/>
    </row>
    <row r="1034" s="38" customFormat="1" ht="41" customHeight="1" spans="5:5">
      <c r="E1034" s="274"/>
    </row>
    <row r="1035" s="38" customFormat="1" ht="41" customHeight="1" spans="5:5">
      <c r="E1035" s="274"/>
    </row>
    <row r="1036" s="38" customFormat="1" ht="41" customHeight="1" spans="5:5">
      <c r="E1036" s="274"/>
    </row>
    <row r="1037" s="38" customFormat="1" ht="41" customHeight="1" spans="5:5">
      <c r="E1037" s="274"/>
    </row>
    <row r="1038" s="38" customFormat="1" ht="41" customHeight="1" spans="5:5">
      <c r="E1038" s="274"/>
    </row>
    <row r="1039" s="38" customFormat="1" ht="41" customHeight="1" spans="5:5">
      <c r="E1039" s="274"/>
    </row>
    <row r="1040" s="38" customFormat="1" ht="41" customHeight="1" spans="5:5">
      <c r="E1040" s="274"/>
    </row>
    <row r="1041" s="38" customFormat="1" ht="41" customHeight="1" spans="5:5">
      <c r="E1041" s="274"/>
    </row>
    <row r="1042" s="38" customFormat="1" ht="41" customHeight="1" spans="5:5">
      <c r="E1042" s="274"/>
    </row>
    <row r="1043" s="38" customFormat="1" ht="41" customHeight="1" spans="5:5">
      <c r="E1043" s="274"/>
    </row>
    <row r="1044" s="38" customFormat="1" ht="41" customHeight="1" spans="5:5">
      <c r="E1044" s="274"/>
    </row>
    <row r="1045" s="38" customFormat="1" ht="41" customHeight="1" spans="5:5">
      <c r="E1045" s="274"/>
    </row>
    <row r="1046" s="38" customFormat="1" ht="41" customHeight="1" spans="5:5">
      <c r="E1046" s="274"/>
    </row>
    <row r="1047" s="38" customFormat="1" ht="41" customHeight="1" spans="5:5">
      <c r="E1047" s="274"/>
    </row>
    <row r="1048" s="38" customFormat="1" ht="41" customHeight="1" spans="5:5">
      <c r="E1048" s="274"/>
    </row>
    <row r="1049" s="38" customFormat="1" ht="41" customHeight="1" spans="5:5">
      <c r="E1049" s="274"/>
    </row>
    <row r="1050" s="38" customFormat="1" ht="41" customHeight="1" spans="5:5">
      <c r="E1050" s="274"/>
    </row>
    <row r="1051" s="38" customFormat="1" ht="41" customHeight="1" spans="5:5">
      <c r="E1051" s="274"/>
    </row>
    <row r="1052" s="38" customFormat="1" ht="41" customHeight="1" spans="5:5">
      <c r="E1052" s="274"/>
    </row>
    <row r="1053" s="38" customFormat="1" ht="41" customHeight="1" spans="5:5">
      <c r="E1053" s="274"/>
    </row>
    <row r="1054" s="38" customFormat="1" ht="41" customHeight="1" spans="5:5">
      <c r="E1054" s="274"/>
    </row>
    <row r="1055" s="38" customFormat="1" ht="41" customHeight="1" spans="5:5">
      <c r="E1055" s="274"/>
    </row>
    <row r="1056" s="38" customFormat="1" ht="41" customHeight="1" spans="5:5">
      <c r="E1056" s="274"/>
    </row>
    <row r="1057" s="38" customFormat="1" ht="41" customHeight="1" spans="5:5">
      <c r="E1057" s="274"/>
    </row>
    <row r="1058" s="38" customFormat="1" ht="41" customHeight="1" spans="5:5">
      <c r="E1058" s="274"/>
    </row>
    <row r="1059" s="38" customFormat="1" ht="41" customHeight="1" spans="5:5">
      <c r="E1059" s="274"/>
    </row>
    <row r="1060" s="38" customFormat="1" ht="41" customHeight="1" spans="5:5">
      <c r="E1060" s="274"/>
    </row>
    <row r="1061" s="38" customFormat="1" ht="41" customHeight="1" spans="5:5">
      <c r="E1061" s="274"/>
    </row>
    <row r="1062" s="38" customFormat="1" ht="41" customHeight="1" spans="5:5">
      <c r="E1062" s="274"/>
    </row>
    <row r="1063" s="38" customFormat="1" ht="41" customHeight="1" spans="5:5">
      <c r="E1063" s="274"/>
    </row>
    <row r="1064" s="38" customFormat="1" ht="41" customHeight="1" spans="5:5">
      <c r="E1064" s="274"/>
    </row>
    <row r="1065" s="38" customFormat="1" ht="41" customHeight="1" spans="5:5">
      <c r="E1065" s="274"/>
    </row>
    <row r="1066" s="38" customFormat="1" ht="41" customHeight="1" spans="5:5">
      <c r="E1066" s="274"/>
    </row>
    <row r="1067" s="38" customFormat="1" ht="41" customHeight="1" spans="5:5">
      <c r="E1067" s="274"/>
    </row>
    <row r="1068" s="38" customFormat="1" ht="41" customHeight="1" spans="5:5">
      <c r="E1068" s="274"/>
    </row>
    <row r="1069" s="38" customFormat="1" ht="41" customHeight="1" spans="5:5">
      <c r="E1069" s="274"/>
    </row>
    <row r="1070" s="38" customFormat="1" ht="41" customHeight="1" spans="5:5">
      <c r="E1070" s="274"/>
    </row>
    <row r="1071" s="38" customFormat="1" ht="41" customHeight="1" spans="5:5">
      <c r="E1071" s="274"/>
    </row>
    <row r="1072" s="38" customFormat="1" ht="41" customHeight="1" spans="5:5">
      <c r="E1072" s="274"/>
    </row>
    <row r="1073" s="38" customFormat="1" ht="41" customHeight="1" spans="5:5">
      <c r="E1073" s="274"/>
    </row>
    <row r="1074" s="38" customFormat="1" ht="41" customHeight="1" spans="5:5">
      <c r="E1074" s="274"/>
    </row>
    <row r="1075" s="38" customFormat="1" ht="41" customHeight="1" spans="5:5">
      <c r="E1075" s="274"/>
    </row>
    <row r="1076" s="38" customFormat="1" ht="41" customHeight="1" spans="5:5">
      <c r="E1076" s="274"/>
    </row>
    <row r="1077" s="38" customFormat="1" ht="41" customHeight="1" spans="5:5">
      <c r="E1077" s="274"/>
    </row>
    <row r="1078" s="38" customFormat="1" ht="41" customHeight="1" spans="5:5">
      <c r="E1078" s="274"/>
    </row>
    <row r="1079" s="38" customFormat="1" ht="41" customHeight="1" spans="5:5">
      <c r="E1079" s="274"/>
    </row>
    <row r="1080" s="38" customFormat="1" ht="41" customHeight="1" spans="5:5">
      <c r="E1080" s="274"/>
    </row>
    <row r="1081" s="38" customFormat="1" ht="41" customHeight="1" spans="5:5">
      <c r="E1081" s="274"/>
    </row>
    <row r="1082" s="38" customFormat="1" ht="41" customHeight="1" spans="5:5">
      <c r="E1082" s="274"/>
    </row>
    <row r="1083" s="38" customFormat="1" ht="41" customHeight="1" spans="5:5">
      <c r="E1083" s="274"/>
    </row>
    <row r="1084" s="38" customFormat="1" ht="41" customHeight="1" spans="5:5">
      <c r="E1084" s="274"/>
    </row>
    <row r="1085" s="38" customFormat="1" ht="41" customHeight="1" spans="5:5">
      <c r="E1085" s="274"/>
    </row>
    <row r="1086" s="38" customFormat="1" ht="41" customHeight="1" spans="5:5">
      <c r="E1086" s="274"/>
    </row>
    <row r="1087" s="38" customFormat="1" ht="41" customHeight="1" spans="5:5">
      <c r="E1087" s="274"/>
    </row>
    <row r="1088" s="38" customFormat="1" ht="41" customHeight="1" spans="5:5">
      <c r="E1088" s="274"/>
    </row>
    <row r="1089" s="38" customFormat="1" ht="41" customHeight="1" spans="5:5">
      <c r="E1089" s="274"/>
    </row>
    <row r="1090" s="38" customFormat="1" ht="41" customHeight="1" spans="5:5">
      <c r="E1090" s="274"/>
    </row>
    <row r="1091" s="38" customFormat="1" ht="41" customHeight="1" spans="5:5">
      <c r="E1091" s="274"/>
    </row>
    <row r="1092" s="38" customFormat="1" ht="41" customHeight="1" spans="5:5">
      <c r="E1092" s="274"/>
    </row>
    <row r="1093" s="38" customFormat="1" ht="41" customHeight="1" spans="5:5">
      <c r="E1093" s="274"/>
    </row>
    <row r="1094" s="38" customFormat="1" ht="41" customHeight="1" spans="5:5">
      <c r="E1094" s="274"/>
    </row>
    <row r="1095" s="38" customFormat="1" ht="41" customHeight="1" spans="5:5">
      <c r="E1095" s="274"/>
    </row>
    <row r="1096" s="38" customFormat="1" ht="41" customHeight="1" spans="5:5">
      <c r="E1096" s="274"/>
    </row>
    <row r="1097" s="38" customFormat="1" ht="41" customHeight="1" spans="5:5">
      <c r="E1097" s="274"/>
    </row>
    <row r="1098" s="38" customFormat="1" ht="41" customHeight="1" spans="5:5">
      <c r="E1098" s="274"/>
    </row>
    <row r="1099" s="38" customFormat="1" ht="41" customHeight="1" spans="5:5">
      <c r="E1099" s="274"/>
    </row>
    <row r="1100" s="38" customFormat="1" ht="41" customHeight="1" spans="5:5">
      <c r="E1100" s="274"/>
    </row>
    <row r="1101" s="38" customFormat="1" ht="41" customHeight="1" spans="5:5">
      <c r="E1101" s="274"/>
    </row>
    <row r="1102" s="38" customFormat="1" ht="41" customHeight="1" spans="5:5">
      <c r="E1102" s="274"/>
    </row>
    <row r="1103" s="38" customFormat="1" ht="41" customHeight="1" spans="5:5">
      <c r="E1103" s="274"/>
    </row>
    <row r="1104" s="38" customFormat="1" ht="41" customHeight="1" spans="5:5">
      <c r="E1104" s="274"/>
    </row>
    <row r="1105" s="38" customFormat="1" ht="41" customHeight="1" spans="5:5">
      <c r="E1105" s="274"/>
    </row>
    <row r="1106" s="38" customFormat="1" ht="41" customHeight="1" spans="5:5">
      <c r="E1106" s="274"/>
    </row>
    <row r="1107" s="38" customFormat="1" ht="41" customHeight="1" spans="5:5">
      <c r="E1107" s="274"/>
    </row>
    <row r="1108" s="38" customFormat="1" ht="41" customHeight="1" spans="5:5">
      <c r="E1108" s="274"/>
    </row>
    <row r="1109" s="38" customFormat="1" ht="41" customHeight="1" spans="5:5">
      <c r="E1109" s="274"/>
    </row>
    <row r="1110" s="38" customFormat="1" ht="41" customHeight="1" spans="5:5">
      <c r="E1110" s="274"/>
    </row>
    <row r="1111" s="38" customFormat="1" ht="41" customHeight="1" spans="5:5">
      <c r="E1111" s="274"/>
    </row>
    <row r="1112" s="38" customFormat="1" ht="41" customHeight="1" spans="5:5">
      <c r="E1112" s="274"/>
    </row>
    <row r="1113" s="38" customFormat="1" ht="41" customHeight="1" spans="5:5">
      <c r="E1113" s="274"/>
    </row>
    <row r="1114" s="38" customFormat="1" ht="41" customHeight="1" spans="5:5">
      <c r="E1114" s="274"/>
    </row>
    <row r="1115" s="38" customFormat="1" ht="41" customHeight="1" spans="5:5">
      <c r="E1115" s="274"/>
    </row>
    <row r="1116" s="38" customFormat="1" ht="41" customHeight="1" spans="5:5">
      <c r="E1116" s="274"/>
    </row>
    <row r="1117" s="38" customFormat="1" ht="41" customHeight="1" spans="5:5">
      <c r="E1117" s="274"/>
    </row>
    <row r="1118" s="38" customFormat="1" ht="41" customHeight="1" spans="5:5">
      <c r="E1118" s="274"/>
    </row>
    <row r="1119" s="38" customFormat="1" ht="41" customHeight="1" spans="5:5">
      <c r="E1119" s="274"/>
    </row>
    <row r="1120" s="38" customFormat="1" ht="41" customHeight="1" spans="5:5">
      <c r="E1120" s="274"/>
    </row>
    <row r="1121" s="38" customFormat="1" ht="41" customHeight="1" spans="5:5">
      <c r="E1121" s="274"/>
    </row>
    <row r="1122" s="38" customFormat="1" ht="41" customHeight="1" spans="5:5">
      <c r="E1122" s="274"/>
    </row>
    <row r="1123" s="38" customFormat="1" ht="41" customHeight="1" spans="5:5">
      <c r="E1123" s="274"/>
    </row>
    <row r="1124" s="38" customFormat="1" ht="41" customHeight="1" spans="5:5">
      <c r="E1124" s="274"/>
    </row>
    <row r="1125" s="38" customFormat="1" ht="41" customHeight="1" spans="5:5">
      <c r="E1125" s="274"/>
    </row>
    <row r="1126" s="38" customFormat="1" ht="41" customHeight="1" spans="5:5">
      <c r="E1126" s="274"/>
    </row>
    <row r="1127" s="38" customFormat="1" ht="41" customHeight="1" spans="5:5">
      <c r="E1127" s="274"/>
    </row>
    <row r="1128" s="38" customFormat="1" ht="41" customHeight="1" spans="5:5">
      <c r="E1128" s="274"/>
    </row>
    <row r="1129" s="38" customFormat="1" ht="41" customHeight="1" spans="5:5">
      <c r="E1129" s="274"/>
    </row>
    <row r="1130" s="38" customFormat="1" ht="41" customHeight="1" spans="5:5">
      <c r="E1130" s="274"/>
    </row>
    <row r="1131" s="38" customFormat="1" ht="41" customHeight="1" spans="5:5">
      <c r="E1131" s="274"/>
    </row>
    <row r="1132" s="38" customFormat="1" ht="41" customHeight="1" spans="5:5">
      <c r="E1132" s="274"/>
    </row>
    <row r="1133" s="38" customFormat="1" ht="41" customHeight="1" spans="5:5">
      <c r="E1133" s="274"/>
    </row>
    <row r="1134" s="38" customFormat="1" ht="41" customHeight="1" spans="5:5">
      <c r="E1134" s="274"/>
    </row>
    <row r="1135" s="38" customFormat="1" ht="41" customHeight="1" spans="5:5">
      <c r="E1135" s="274"/>
    </row>
    <row r="1136" s="38" customFormat="1" ht="41" customHeight="1" spans="5:5">
      <c r="E1136" s="274"/>
    </row>
    <row r="1137" s="38" customFormat="1" ht="41" customHeight="1" spans="5:5">
      <c r="E1137" s="274"/>
    </row>
    <row r="1138" s="38" customFormat="1" ht="41" customHeight="1" spans="5:5">
      <c r="E1138" s="274"/>
    </row>
    <row r="1139" s="38" customFormat="1" ht="41" customHeight="1" spans="5:5">
      <c r="E1139" s="274"/>
    </row>
    <row r="1140" s="38" customFormat="1" ht="41" customHeight="1" spans="5:5">
      <c r="E1140" s="274"/>
    </row>
    <row r="1141" s="38" customFormat="1" ht="41" customHeight="1" spans="5:5">
      <c r="E1141" s="274"/>
    </row>
    <row r="1142" s="38" customFormat="1" ht="41" customHeight="1" spans="5:5">
      <c r="E1142" s="274"/>
    </row>
    <row r="1143" s="38" customFormat="1" ht="41" customHeight="1" spans="5:5">
      <c r="E1143" s="274"/>
    </row>
    <row r="1144" s="38" customFormat="1" ht="41" customHeight="1" spans="5:5">
      <c r="E1144" s="274"/>
    </row>
    <row r="1145" s="38" customFormat="1" ht="41" customHeight="1" spans="5:5">
      <c r="E1145" s="274"/>
    </row>
    <row r="1146" s="38" customFormat="1" ht="41" customHeight="1" spans="5:5">
      <c r="E1146" s="274"/>
    </row>
    <row r="1147" s="38" customFormat="1" ht="41" customHeight="1" spans="5:5">
      <c r="E1147" s="274"/>
    </row>
    <row r="1148" s="38" customFormat="1" ht="41" customHeight="1" spans="5:5">
      <c r="E1148" s="274"/>
    </row>
    <row r="1149" s="38" customFormat="1" ht="41" customHeight="1" spans="5:5">
      <c r="E1149" s="274"/>
    </row>
    <row r="1150" s="38" customFormat="1" ht="41" customHeight="1" spans="5:5">
      <c r="E1150" s="274"/>
    </row>
    <row r="1151" s="38" customFormat="1" ht="41" customHeight="1" spans="5:5">
      <c r="E1151" s="274"/>
    </row>
    <row r="1152" s="38" customFormat="1" ht="41" customHeight="1" spans="5:5">
      <c r="E1152" s="274"/>
    </row>
    <row r="1153" s="38" customFormat="1" ht="41" customHeight="1" spans="5:5">
      <c r="E1153" s="274"/>
    </row>
    <row r="1154" s="38" customFormat="1" ht="41" customHeight="1" spans="5:5">
      <c r="E1154" s="274"/>
    </row>
    <row r="1155" s="38" customFormat="1" ht="41" customHeight="1" spans="5:5">
      <c r="E1155" s="274"/>
    </row>
    <row r="1156" s="38" customFormat="1" ht="41" customHeight="1" spans="5:5">
      <c r="E1156" s="274"/>
    </row>
    <row r="1157" s="38" customFormat="1" ht="41" customHeight="1" spans="5:5">
      <c r="E1157" s="274"/>
    </row>
    <row r="1158" s="38" customFormat="1" ht="41" customHeight="1" spans="5:5">
      <c r="E1158" s="274"/>
    </row>
    <row r="1159" s="38" customFormat="1" ht="41" customHeight="1" spans="5:5">
      <c r="E1159" s="274"/>
    </row>
    <row r="1160" s="38" customFormat="1" ht="41" customHeight="1" spans="5:5">
      <c r="E1160" s="274"/>
    </row>
    <row r="1161" s="38" customFormat="1" ht="41" customHeight="1" spans="5:5">
      <c r="E1161" s="274"/>
    </row>
    <row r="1162" s="38" customFormat="1" ht="41" customHeight="1" spans="5:5">
      <c r="E1162" s="274"/>
    </row>
    <row r="1163" s="38" customFormat="1" ht="41" customHeight="1" spans="5:5">
      <c r="E1163" s="274"/>
    </row>
    <row r="1164" s="38" customFormat="1" ht="41" customHeight="1" spans="5:5">
      <c r="E1164" s="274"/>
    </row>
    <row r="1165" s="38" customFormat="1" ht="41" customHeight="1" spans="5:5">
      <c r="E1165" s="274"/>
    </row>
    <row r="1166" s="38" customFormat="1" ht="41" customHeight="1" spans="5:5">
      <c r="E1166" s="274"/>
    </row>
    <row r="1167" s="38" customFormat="1" ht="41" customHeight="1" spans="5:5">
      <c r="E1167" s="274"/>
    </row>
    <row r="1168" s="38" customFormat="1" ht="41" customHeight="1" spans="5:5">
      <c r="E1168" s="274"/>
    </row>
    <row r="1169" s="38" customFormat="1" ht="41" customHeight="1" spans="5:5">
      <c r="E1169" s="274"/>
    </row>
    <row r="1170" s="38" customFormat="1" ht="41" customHeight="1" spans="5:5">
      <c r="E1170" s="274"/>
    </row>
    <row r="1171" s="38" customFormat="1" ht="41" customHeight="1" spans="5:5">
      <c r="E1171" s="274"/>
    </row>
    <row r="1172" s="38" customFormat="1" ht="41" customHeight="1" spans="5:5">
      <c r="E1172" s="274"/>
    </row>
    <row r="1173" s="38" customFormat="1" ht="41" customHeight="1" spans="5:5">
      <c r="E1173" s="274"/>
    </row>
    <row r="1174" s="38" customFormat="1" ht="41" customHeight="1" spans="5:5">
      <c r="E1174" s="274"/>
    </row>
    <row r="1175" s="38" customFormat="1" ht="41" customHeight="1" spans="5:5">
      <c r="E1175" s="274"/>
    </row>
    <row r="1176" s="38" customFormat="1" ht="41" customHeight="1" spans="5:5">
      <c r="E1176" s="274"/>
    </row>
    <row r="1177" s="38" customFormat="1" ht="41" customHeight="1" spans="5:5">
      <c r="E1177" s="274"/>
    </row>
    <row r="1178" s="38" customFormat="1" ht="41" customHeight="1" spans="5:5">
      <c r="E1178" s="274"/>
    </row>
    <row r="1179" s="38" customFormat="1" ht="41" customHeight="1" spans="5:5">
      <c r="E1179" s="274"/>
    </row>
    <row r="1180" s="38" customFormat="1" ht="41" customHeight="1" spans="5:5">
      <c r="E1180" s="274"/>
    </row>
    <row r="1181" s="38" customFormat="1" ht="41" customHeight="1" spans="5:5">
      <c r="E1181" s="274"/>
    </row>
    <row r="1182" s="38" customFormat="1" ht="41" customHeight="1" spans="5:5">
      <c r="E1182" s="274"/>
    </row>
    <row r="1183" s="38" customFormat="1" ht="41" customHeight="1" spans="5:5">
      <c r="E1183" s="274"/>
    </row>
    <row r="1184" s="38" customFormat="1" ht="41" customHeight="1" spans="5:5">
      <c r="E1184" s="274"/>
    </row>
    <row r="1185" s="38" customFormat="1" ht="41" customHeight="1" spans="5:5">
      <c r="E1185" s="274"/>
    </row>
    <row r="1186" s="38" customFormat="1" ht="41" customHeight="1" spans="5:5">
      <c r="E1186" s="274"/>
    </row>
    <row r="1187" s="38" customFormat="1" ht="41" customHeight="1" spans="5:5">
      <c r="E1187" s="274"/>
    </row>
    <row r="1188" s="38" customFormat="1" ht="41" customHeight="1" spans="5:5">
      <c r="E1188" s="274"/>
    </row>
    <row r="1189" s="38" customFormat="1" ht="41" customHeight="1" spans="5:5">
      <c r="E1189" s="274"/>
    </row>
    <row r="1190" s="38" customFormat="1" ht="41" customHeight="1" spans="5:5">
      <c r="E1190" s="274"/>
    </row>
    <row r="1191" s="38" customFormat="1" ht="41" customHeight="1" spans="5:5">
      <c r="E1191" s="274"/>
    </row>
    <row r="1192" s="38" customFormat="1" ht="41" customHeight="1" spans="5:5">
      <c r="E1192" s="274"/>
    </row>
    <row r="1193" s="38" customFormat="1" ht="41" customHeight="1" spans="5:5">
      <c r="E1193" s="274"/>
    </row>
    <row r="1194" s="38" customFormat="1" ht="41" customHeight="1" spans="5:5">
      <c r="E1194" s="274"/>
    </row>
    <row r="1195" s="38" customFormat="1" ht="41" customHeight="1" spans="5:5">
      <c r="E1195" s="274"/>
    </row>
    <row r="1196" s="38" customFormat="1" ht="41" customHeight="1" spans="5:5">
      <c r="E1196" s="274"/>
    </row>
    <row r="1197" s="38" customFormat="1" ht="41" customHeight="1" spans="5:5">
      <c r="E1197" s="274"/>
    </row>
    <row r="1198" s="38" customFormat="1" ht="41" customHeight="1" spans="5:5">
      <c r="E1198" s="274"/>
    </row>
    <row r="1199" s="38" customFormat="1" ht="41" customHeight="1" spans="5:5">
      <c r="E1199" s="274"/>
    </row>
    <row r="1200" s="38" customFormat="1" ht="41" customHeight="1" spans="5:5">
      <c r="E1200" s="274"/>
    </row>
    <row r="1201" s="38" customFormat="1" ht="41" customHeight="1" spans="5:5">
      <c r="E1201" s="274"/>
    </row>
    <row r="1202" s="38" customFormat="1" ht="41" customHeight="1" spans="5:5">
      <c r="E1202" s="274"/>
    </row>
    <row r="1203" s="38" customFormat="1" ht="41" customHeight="1" spans="5:5">
      <c r="E1203" s="274"/>
    </row>
    <row r="1204" s="38" customFormat="1" ht="41" customHeight="1" spans="5:5">
      <c r="E1204" s="274"/>
    </row>
    <row r="1205" s="38" customFormat="1" ht="41" customHeight="1" spans="5:5">
      <c r="E1205" s="274"/>
    </row>
    <row r="1206" s="38" customFormat="1" ht="41" customHeight="1" spans="5:5">
      <c r="E1206" s="274"/>
    </row>
    <row r="1207" s="38" customFormat="1" ht="41" customHeight="1" spans="5:5">
      <c r="E1207" s="274"/>
    </row>
    <row r="1208" s="38" customFormat="1" ht="41" customHeight="1" spans="5:5">
      <c r="E1208" s="274"/>
    </row>
    <row r="1209" s="38" customFormat="1" ht="41" customHeight="1" spans="5:5">
      <c r="E1209" s="274"/>
    </row>
    <row r="1210" s="38" customFormat="1" ht="41" customHeight="1" spans="5:5">
      <c r="E1210" s="274"/>
    </row>
    <row r="1211" s="38" customFormat="1" ht="41" customHeight="1" spans="5:5">
      <c r="E1211" s="274"/>
    </row>
    <row r="1212" s="38" customFormat="1" ht="41" customHeight="1" spans="5:5">
      <c r="E1212" s="274"/>
    </row>
    <row r="1213" s="38" customFormat="1" ht="41" customHeight="1" spans="5:5">
      <c r="E1213" s="274"/>
    </row>
    <row r="1214" s="38" customFormat="1" ht="41" customHeight="1" spans="5:5">
      <c r="E1214" s="274"/>
    </row>
    <row r="1215" s="38" customFormat="1" ht="41" customHeight="1" spans="5:5">
      <c r="E1215" s="274"/>
    </row>
    <row r="1216" s="38" customFormat="1" ht="41" customHeight="1" spans="5:5">
      <c r="E1216" s="274"/>
    </row>
    <row r="1217" s="38" customFormat="1" ht="41" customHeight="1" spans="5:5">
      <c r="E1217" s="274"/>
    </row>
    <row r="1218" s="38" customFormat="1" ht="41" customHeight="1" spans="5:5">
      <c r="E1218" s="274"/>
    </row>
    <row r="1219" s="38" customFormat="1" ht="41" customHeight="1" spans="5:5">
      <c r="E1219" s="274"/>
    </row>
    <row r="1220" s="38" customFormat="1" ht="41" customHeight="1" spans="5:5">
      <c r="E1220" s="274"/>
    </row>
    <row r="1221" s="38" customFormat="1" ht="41" customHeight="1" spans="5:5">
      <c r="E1221" s="274"/>
    </row>
    <row r="1222" s="38" customFormat="1" ht="41" customHeight="1" spans="5:5">
      <c r="E1222" s="274"/>
    </row>
    <row r="1223" s="38" customFormat="1" ht="41" customHeight="1" spans="5:5">
      <c r="E1223" s="274"/>
    </row>
    <row r="1224" s="38" customFormat="1" ht="41" customHeight="1" spans="5:5">
      <c r="E1224" s="274"/>
    </row>
    <row r="1225" s="38" customFormat="1" ht="41" customHeight="1" spans="5:5">
      <c r="E1225" s="274"/>
    </row>
    <row r="1226" s="38" customFormat="1" ht="41" customHeight="1" spans="5:5">
      <c r="E1226" s="274"/>
    </row>
    <row r="1227" s="38" customFormat="1" ht="41" customHeight="1" spans="5:5">
      <c r="E1227" s="274"/>
    </row>
    <row r="1228" s="38" customFormat="1" ht="41" customHeight="1" spans="5:5">
      <c r="E1228" s="274"/>
    </row>
    <row r="1229" s="38" customFormat="1" ht="41" customHeight="1" spans="5:5">
      <c r="E1229" s="274"/>
    </row>
    <row r="1230" s="38" customFormat="1" ht="41" customHeight="1" spans="5:5">
      <c r="E1230" s="274"/>
    </row>
    <row r="1231" s="38" customFormat="1" ht="41" customHeight="1" spans="5:5">
      <c r="E1231" s="274"/>
    </row>
    <row r="1232" s="38" customFormat="1" ht="41" customHeight="1" spans="5:5">
      <c r="E1232" s="274"/>
    </row>
    <row r="1233" s="38" customFormat="1" ht="41" customHeight="1" spans="5:5">
      <c r="E1233" s="274"/>
    </row>
    <row r="1234" s="38" customFormat="1" ht="41" customHeight="1" spans="5:5">
      <c r="E1234" s="274"/>
    </row>
    <row r="1235" s="38" customFormat="1" ht="41" customHeight="1" spans="5:5">
      <c r="E1235" s="274"/>
    </row>
    <row r="1236" s="38" customFormat="1" ht="41" customHeight="1" spans="5:5">
      <c r="E1236" s="274"/>
    </row>
    <row r="1237" s="38" customFormat="1" ht="41" customHeight="1" spans="5:5">
      <c r="E1237" s="274"/>
    </row>
    <row r="1238" s="38" customFormat="1" ht="41" customHeight="1" spans="5:5">
      <c r="E1238" s="274"/>
    </row>
    <row r="1239" s="38" customFormat="1" ht="41" customHeight="1" spans="5:5">
      <c r="E1239" s="274"/>
    </row>
    <row r="1240" s="38" customFormat="1" ht="41" customHeight="1" spans="5:5">
      <c r="E1240" s="274"/>
    </row>
    <row r="1241" s="38" customFormat="1" ht="41" customHeight="1" spans="5:5">
      <c r="E1241" s="274"/>
    </row>
    <row r="1242" s="38" customFormat="1" ht="41" customHeight="1" spans="5:5">
      <c r="E1242" s="274"/>
    </row>
    <row r="1243" s="38" customFormat="1" ht="41" customHeight="1" spans="5:5">
      <c r="E1243" s="274"/>
    </row>
    <row r="1244" s="38" customFormat="1" ht="41" customHeight="1" spans="5:5">
      <c r="E1244" s="274"/>
    </row>
    <row r="1245" s="38" customFormat="1" ht="41" customHeight="1" spans="5:5">
      <c r="E1245" s="274"/>
    </row>
    <row r="1246" s="38" customFormat="1" ht="41" customHeight="1" spans="5:5">
      <c r="E1246" s="274"/>
    </row>
    <row r="1247" s="38" customFormat="1" ht="41" customHeight="1" spans="5:5">
      <c r="E1247" s="274"/>
    </row>
    <row r="1248" s="38" customFormat="1" ht="41" customHeight="1" spans="5:5">
      <c r="E1248" s="274"/>
    </row>
    <row r="1249" s="38" customFormat="1" ht="41" customHeight="1" spans="5:5">
      <c r="E1249" s="274"/>
    </row>
    <row r="1250" s="38" customFormat="1" ht="41" customHeight="1" spans="5:5">
      <c r="E1250" s="274"/>
    </row>
    <row r="1251" s="38" customFormat="1" ht="41" customHeight="1" spans="5:5">
      <c r="E1251" s="274"/>
    </row>
    <row r="1252" s="38" customFormat="1" ht="41" customHeight="1" spans="5:5">
      <c r="E1252" s="274"/>
    </row>
    <row r="1253" s="38" customFormat="1" ht="41" customHeight="1" spans="5:5">
      <c r="E1253" s="274"/>
    </row>
    <row r="1254" s="38" customFormat="1" ht="41" customHeight="1" spans="5:5">
      <c r="E1254" s="274"/>
    </row>
    <row r="1255" s="38" customFormat="1" ht="41" customHeight="1" spans="5:5">
      <c r="E1255" s="274"/>
    </row>
    <row r="1256" s="38" customFormat="1" ht="41" customHeight="1" spans="5:5">
      <c r="E1256" s="274"/>
    </row>
    <row r="1257" s="38" customFormat="1" ht="41" customHeight="1" spans="5:5">
      <c r="E1257" s="274"/>
    </row>
    <row r="1258" s="38" customFormat="1" ht="41" customHeight="1" spans="5:5">
      <c r="E1258" s="274"/>
    </row>
    <row r="1259" s="38" customFormat="1" ht="41" customHeight="1" spans="5:5">
      <c r="E1259" s="274"/>
    </row>
    <row r="1260" s="38" customFormat="1" ht="41" customHeight="1" spans="5:5">
      <c r="E1260" s="274"/>
    </row>
    <row r="1261" s="38" customFormat="1" ht="41" customHeight="1" spans="5:5">
      <c r="E1261" s="274"/>
    </row>
    <row r="1262" s="38" customFormat="1" ht="41" customHeight="1" spans="5:5">
      <c r="E1262" s="274"/>
    </row>
    <row r="1263" s="38" customFormat="1" ht="41" customHeight="1" spans="5:5">
      <c r="E1263" s="274"/>
    </row>
    <row r="1264" s="38" customFormat="1" ht="41" customHeight="1" spans="5:5">
      <c r="E1264" s="274"/>
    </row>
    <row r="1265" s="38" customFormat="1" ht="41" customHeight="1" spans="5:5">
      <c r="E1265" s="274"/>
    </row>
    <row r="1266" s="38" customFormat="1" ht="41" customHeight="1" spans="5:5">
      <c r="E1266" s="274"/>
    </row>
    <row r="1267" s="38" customFormat="1" ht="41" customHeight="1" spans="5:5">
      <c r="E1267" s="274"/>
    </row>
    <row r="1268" s="38" customFormat="1" ht="41" customHeight="1" spans="5:5">
      <c r="E1268" s="274"/>
    </row>
    <row r="1269" s="38" customFormat="1" ht="41" customHeight="1" spans="5:5">
      <c r="E1269" s="274"/>
    </row>
    <row r="1270" s="38" customFormat="1" ht="41" customHeight="1" spans="5:5">
      <c r="E1270" s="274"/>
    </row>
    <row r="1271" s="38" customFormat="1" ht="41" customHeight="1" spans="5:5">
      <c r="E1271" s="274"/>
    </row>
    <row r="1272" s="38" customFormat="1" ht="41" customHeight="1" spans="5:5">
      <c r="E1272" s="274"/>
    </row>
    <row r="1273" s="38" customFormat="1" ht="41" customHeight="1" spans="5:5">
      <c r="E1273" s="274"/>
    </row>
    <row r="1274" s="38" customFormat="1" ht="41" customHeight="1" spans="5:5">
      <c r="E1274" s="274"/>
    </row>
    <row r="1275" s="38" customFormat="1" ht="41" customHeight="1" spans="5:5">
      <c r="E1275" s="274"/>
    </row>
    <row r="1276" s="38" customFormat="1" ht="41" customHeight="1" spans="5:5">
      <c r="E1276" s="274"/>
    </row>
    <row r="1277" s="38" customFormat="1" ht="41" customHeight="1" spans="5:5">
      <c r="E1277" s="274"/>
    </row>
    <row r="1278" s="38" customFormat="1" ht="41" customHeight="1" spans="5:5">
      <c r="E1278" s="274"/>
    </row>
    <row r="1279" s="38" customFormat="1" ht="41" customHeight="1" spans="5:5">
      <c r="E1279" s="274"/>
    </row>
    <row r="1280" s="38" customFormat="1" ht="41" customHeight="1" spans="5:5">
      <c r="E1280" s="274"/>
    </row>
    <row r="1281" s="38" customFormat="1" ht="41" customHeight="1" spans="5:5">
      <c r="E1281" s="274"/>
    </row>
    <row r="1282" s="38" customFormat="1" ht="41" customHeight="1" spans="5:5">
      <c r="E1282" s="274"/>
    </row>
    <row r="1283" s="38" customFormat="1" ht="41" customHeight="1" spans="5:5">
      <c r="E1283" s="274"/>
    </row>
    <row r="1284" s="38" customFormat="1" ht="41" customHeight="1" spans="5:5">
      <c r="E1284" s="274"/>
    </row>
    <row r="1285" s="38" customFormat="1" ht="41" customHeight="1" spans="5:5">
      <c r="E1285" s="274"/>
    </row>
    <row r="1286" s="38" customFormat="1" ht="41" customHeight="1" spans="5:5">
      <c r="E1286" s="274"/>
    </row>
    <row r="1287" s="38" customFormat="1" ht="41" customHeight="1" spans="5:5">
      <c r="E1287" s="274"/>
    </row>
    <row r="1288" s="38" customFormat="1" ht="41" customHeight="1" spans="5:5">
      <c r="E1288" s="274"/>
    </row>
    <row r="1289" s="38" customFormat="1" ht="41" customHeight="1" spans="5:5">
      <c r="E1289" s="274"/>
    </row>
    <row r="1290" s="38" customFormat="1" ht="41" customHeight="1" spans="5:5">
      <c r="E1290" s="274"/>
    </row>
    <row r="1291" s="38" customFormat="1" ht="41" customHeight="1" spans="5:5">
      <c r="E1291" s="274"/>
    </row>
    <row r="1292" s="38" customFormat="1" ht="41" customHeight="1" spans="5:5">
      <c r="E1292" s="274"/>
    </row>
    <row r="1293" s="38" customFormat="1" ht="41" customHeight="1" spans="5:5">
      <c r="E1293" s="274"/>
    </row>
    <row r="1294" s="38" customFormat="1" ht="41" customHeight="1" spans="5:5">
      <c r="E1294" s="274"/>
    </row>
    <row r="1295" s="38" customFormat="1" ht="41" customHeight="1" spans="5:5">
      <c r="E1295" s="274"/>
    </row>
    <row r="1296" s="38" customFormat="1" ht="41" customHeight="1" spans="5:5">
      <c r="E1296" s="274"/>
    </row>
    <row r="1297" s="38" customFormat="1" ht="41" customHeight="1" spans="5:5">
      <c r="E1297" s="274"/>
    </row>
    <row r="1298" s="38" customFormat="1" ht="41" customHeight="1" spans="5:5">
      <c r="E1298" s="274"/>
    </row>
    <row r="1299" s="38" customFormat="1" ht="41" customHeight="1" spans="5:5">
      <c r="E1299" s="274"/>
    </row>
    <row r="1300" s="38" customFormat="1" ht="41" customHeight="1" spans="5:5">
      <c r="E1300" s="274"/>
    </row>
    <row r="1301" s="38" customFormat="1" ht="41" customHeight="1" spans="5:5">
      <c r="E1301" s="274"/>
    </row>
    <row r="1302" s="38" customFormat="1" ht="41" customHeight="1" spans="5:5">
      <c r="E1302" s="274"/>
    </row>
    <row r="1303" s="38" customFormat="1" ht="41" customHeight="1" spans="5:5">
      <c r="E1303" s="274"/>
    </row>
    <row r="1304" s="38" customFormat="1" ht="41" customHeight="1" spans="5:5">
      <c r="E1304" s="274"/>
    </row>
    <row r="1305" s="38" customFormat="1" ht="41" customHeight="1" spans="5:5">
      <c r="E1305" s="274"/>
    </row>
    <row r="1306" s="38" customFormat="1" ht="41" customHeight="1" spans="5:5">
      <c r="E1306" s="274"/>
    </row>
    <row r="1307" s="38" customFormat="1" ht="41" customHeight="1" spans="5:5">
      <c r="E1307" s="274"/>
    </row>
    <row r="1308" s="38" customFormat="1" ht="41" customHeight="1" spans="5:5">
      <c r="E1308" s="274"/>
    </row>
    <row r="1309" s="38" customFormat="1" ht="41" customHeight="1" spans="5:5">
      <c r="E1309" s="274"/>
    </row>
    <row r="1310" s="38" customFormat="1" ht="41" customHeight="1" spans="5:5">
      <c r="E1310" s="274"/>
    </row>
    <row r="1311" s="38" customFormat="1" ht="41" customHeight="1" spans="5:5">
      <c r="E1311" s="274"/>
    </row>
    <row r="1312" s="38" customFormat="1" ht="41" customHeight="1" spans="5:5">
      <c r="E1312" s="274"/>
    </row>
    <row r="1313" s="38" customFormat="1" ht="41" customHeight="1" spans="5:5">
      <c r="E1313" s="274"/>
    </row>
    <row r="1314" s="38" customFormat="1" ht="41" customHeight="1" spans="5:5">
      <c r="E1314" s="274"/>
    </row>
    <row r="1315" s="38" customFormat="1" ht="41" customHeight="1" spans="5:5">
      <c r="E1315" s="274"/>
    </row>
    <row r="1316" s="38" customFormat="1" ht="41" customHeight="1" spans="5:5">
      <c r="E1316" s="274"/>
    </row>
    <row r="1317" s="38" customFormat="1" ht="41" customHeight="1" spans="5:5">
      <c r="E1317" s="274"/>
    </row>
    <row r="1318" s="38" customFormat="1" ht="41" customHeight="1" spans="5:5">
      <c r="E1318" s="274"/>
    </row>
    <row r="1319" s="38" customFormat="1" ht="41" customHeight="1" spans="5:5">
      <c r="E1319" s="274"/>
    </row>
    <row r="1320" s="38" customFormat="1" ht="41" customHeight="1" spans="5:5">
      <c r="E1320" s="274"/>
    </row>
    <row r="1321" s="38" customFormat="1" ht="41" customHeight="1" spans="5:5">
      <c r="E1321" s="274"/>
    </row>
    <row r="1322" s="38" customFormat="1" ht="41" customHeight="1" spans="5:5">
      <c r="E1322" s="274"/>
    </row>
    <row r="1323" s="38" customFormat="1" ht="41" customHeight="1" spans="5:5">
      <c r="E1323" s="274"/>
    </row>
    <row r="1324" s="38" customFormat="1" ht="41" customHeight="1" spans="5:5">
      <c r="E1324" s="274"/>
    </row>
    <row r="1325" s="38" customFormat="1" ht="41" customHeight="1" spans="5:5">
      <c r="E1325" s="274"/>
    </row>
    <row r="1326" s="38" customFormat="1" ht="41" customHeight="1" spans="5:5">
      <c r="E1326" s="274"/>
    </row>
    <row r="1327" s="38" customFormat="1" ht="41" customHeight="1" spans="5:5">
      <c r="E1327" s="274"/>
    </row>
    <row r="1328" s="38" customFormat="1" ht="41" customHeight="1" spans="5:5">
      <c r="E1328" s="274"/>
    </row>
    <row r="1329" s="38" customFormat="1" ht="41" customHeight="1" spans="5:5">
      <c r="E1329" s="274"/>
    </row>
    <row r="1330" s="38" customFormat="1" ht="41" customHeight="1" spans="5:5">
      <c r="E1330" s="274"/>
    </row>
    <row r="1331" s="38" customFormat="1" ht="41" customHeight="1" spans="5:5">
      <c r="E1331" s="274"/>
    </row>
    <row r="1332" s="38" customFormat="1" ht="41" customHeight="1" spans="5:5">
      <c r="E1332" s="274"/>
    </row>
    <row r="1333" s="38" customFormat="1" ht="41" customHeight="1" spans="5:5">
      <c r="E1333" s="274"/>
    </row>
    <row r="1334" s="38" customFormat="1" ht="41" customHeight="1" spans="5:5">
      <c r="E1334" s="274"/>
    </row>
    <row r="1335" s="38" customFormat="1" ht="41" customHeight="1" spans="5:5">
      <c r="E1335" s="274"/>
    </row>
    <row r="1336" s="38" customFormat="1" ht="41" customHeight="1" spans="5:5">
      <c r="E1336" s="274"/>
    </row>
    <row r="1337" s="38" customFormat="1" ht="41" customHeight="1" spans="5:5">
      <c r="E1337" s="274"/>
    </row>
    <row r="1338" s="38" customFormat="1" ht="41" customHeight="1" spans="5:5">
      <c r="E1338" s="274"/>
    </row>
    <row r="1339" s="38" customFormat="1" ht="41" customHeight="1" spans="5:5">
      <c r="E1339" s="274"/>
    </row>
    <row r="1340" s="38" customFormat="1" ht="41" customHeight="1" spans="5:5">
      <c r="E1340" s="274"/>
    </row>
    <row r="1341" s="38" customFormat="1" ht="41" customHeight="1" spans="5:5">
      <c r="E1341" s="274"/>
    </row>
    <row r="1342" s="38" customFormat="1" ht="41" customHeight="1" spans="5:5">
      <c r="E1342" s="274"/>
    </row>
    <row r="1343" s="38" customFormat="1" ht="41" customHeight="1" spans="5:5">
      <c r="E1343" s="274"/>
    </row>
    <row r="1344" s="38" customFormat="1" ht="41" customHeight="1" spans="5:5">
      <c r="E1344" s="274"/>
    </row>
    <row r="1345" s="38" customFormat="1" ht="41" customHeight="1" spans="5:5">
      <c r="E1345" s="274"/>
    </row>
    <row r="1346" s="38" customFormat="1" ht="41" customHeight="1" spans="5:5">
      <c r="E1346" s="274"/>
    </row>
    <row r="1347" s="38" customFormat="1" ht="41" customHeight="1" spans="5:5">
      <c r="E1347" s="274"/>
    </row>
    <row r="1348" s="38" customFormat="1" ht="41" customHeight="1" spans="5:5">
      <c r="E1348" s="274"/>
    </row>
    <row r="1349" s="38" customFormat="1" ht="41" customHeight="1" spans="5:5">
      <c r="E1349" s="274"/>
    </row>
    <row r="1350" s="38" customFormat="1" ht="41" customHeight="1" spans="5:5">
      <c r="E1350" s="274"/>
    </row>
    <row r="1351" s="38" customFormat="1" ht="41" customHeight="1" spans="5:5">
      <c r="E1351" s="274"/>
    </row>
    <row r="1352" s="38" customFormat="1" ht="41" customHeight="1" spans="5:5">
      <c r="E1352" s="274"/>
    </row>
    <row r="1353" s="38" customFormat="1" ht="41" customHeight="1" spans="5:5">
      <c r="E1353" s="274"/>
    </row>
    <row r="1354" s="38" customFormat="1" ht="41" customHeight="1" spans="5:5">
      <c r="E1354" s="274"/>
    </row>
    <row r="1355" s="38" customFormat="1" ht="41" customHeight="1" spans="5:5">
      <c r="E1355" s="274"/>
    </row>
    <row r="1356" s="38" customFormat="1" ht="41" customHeight="1" spans="5:5">
      <c r="E1356" s="274"/>
    </row>
    <row r="1357" s="38" customFormat="1" ht="41" customHeight="1" spans="5:5">
      <c r="E1357" s="274"/>
    </row>
    <row r="1358" s="38" customFormat="1" ht="41" customHeight="1" spans="5:5">
      <c r="E1358" s="274"/>
    </row>
    <row r="1359" s="38" customFormat="1" ht="41" customHeight="1" spans="5:5">
      <c r="E1359" s="274"/>
    </row>
    <row r="1360" s="38" customFormat="1" ht="41" customHeight="1" spans="5:5">
      <c r="E1360" s="274"/>
    </row>
    <row r="1361" s="38" customFormat="1" ht="41" customHeight="1" spans="5:5">
      <c r="E1361" s="274"/>
    </row>
    <row r="1362" s="38" customFormat="1" ht="41" customHeight="1" spans="5:5">
      <c r="E1362" s="274"/>
    </row>
    <row r="1363" s="38" customFormat="1" ht="41" customHeight="1" spans="5:5">
      <c r="E1363" s="274"/>
    </row>
    <row r="1364" s="38" customFormat="1" ht="41" customHeight="1" spans="5:5">
      <c r="E1364" s="274"/>
    </row>
    <row r="1365" s="38" customFormat="1" ht="41" customHeight="1" spans="5:5">
      <c r="E1365" s="274"/>
    </row>
    <row r="1366" s="38" customFormat="1" ht="41" customHeight="1" spans="5:5">
      <c r="E1366" s="274"/>
    </row>
    <row r="1367" s="38" customFormat="1" ht="41" customHeight="1" spans="5:5">
      <c r="E1367" s="274"/>
    </row>
    <row r="1368" s="38" customFormat="1" ht="41" customHeight="1" spans="5:5">
      <c r="E1368" s="274"/>
    </row>
    <row r="1369" s="38" customFormat="1" ht="41" customHeight="1" spans="5:5">
      <c r="E1369" s="274"/>
    </row>
    <row r="1370" s="38" customFormat="1" ht="41" customHeight="1" spans="5:5">
      <c r="E1370" s="274"/>
    </row>
    <row r="1371" s="38" customFormat="1" ht="41" customHeight="1" spans="5:5">
      <c r="E1371" s="274"/>
    </row>
    <row r="1372" s="38" customFormat="1" ht="41" customHeight="1" spans="5:5">
      <c r="E1372" s="274"/>
    </row>
    <row r="1373" s="38" customFormat="1" ht="41" customHeight="1" spans="5:5">
      <c r="E1373" s="274"/>
    </row>
    <row r="1374" s="38" customFormat="1" ht="41" customHeight="1" spans="5:5">
      <c r="E1374" s="274"/>
    </row>
    <row r="1375" s="38" customFormat="1" ht="41" customHeight="1" spans="5:5">
      <c r="E1375" s="274"/>
    </row>
    <row r="1376" s="38" customFormat="1" ht="41" customHeight="1" spans="5:5">
      <c r="E1376" s="274"/>
    </row>
    <row r="1377" s="38" customFormat="1" ht="41" customHeight="1" spans="5:5">
      <c r="E1377" s="274"/>
    </row>
    <row r="1378" s="38" customFormat="1" ht="41" customHeight="1" spans="5:5">
      <c r="E1378" s="274"/>
    </row>
    <row r="1379" s="38" customFormat="1" ht="41" customHeight="1" spans="5:5">
      <c r="E1379" s="274"/>
    </row>
    <row r="1380" s="38" customFormat="1" ht="41" customHeight="1" spans="5:5">
      <c r="E1380" s="274"/>
    </row>
    <row r="1381" s="38" customFormat="1" ht="41" customHeight="1" spans="5:5">
      <c r="E1381" s="274"/>
    </row>
    <row r="1382" s="38" customFormat="1" ht="41" customHeight="1" spans="5:5">
      <c r="E1382" s="274"/>
    </row>
    <row r="1383" s="38" customFormat="1" ht="41" customHeight="1" spans="5:5">
      <c r="E1383" s="274"/>
    </row>
    <row r="1384" s="38" customFormat="1" ht="41" customHeight="1" spans="5:5">
      <c r="E1384" s="274"/>
    </row>
    <row r="1385" s="38" customFormat="1" ht="41" customHeight="1" spans="5:5">
      <c r="E1385" s="274"/>
    </row>
    <row r="1386" s="38" customFormat="1" ht="41" customHeight="1" spans="5:5">
      <c r="E1386" s="274"/>
    </row>
    <row r="1387" s="38" customFormat="1" ht="41" customHeight="1" spans="5:5">
      <c r="E1387" s="274"/>
    </row>
    <row r="1388" s="38" customFormat="1" ht="41" customHeight="1" spans="5:5">
      <c r="E1388" s="274"/>
    </row>
    <row r="1389" s="38" customFormat="1" ht="41" customHeight="1" spans="5:5">
      <c r="E1389" s="274"/>
    </row>
    <row r="1390" s="38" customFormat="1" ht="41" customHeight="1" spans="5:5">
      <c r="E1390" s="274"/>
    </row>
    <row r="1391" s="38" customFormat="1" ht="41" customHeight="1" spans="5:5">
      <c r="E1391" s="274"/>
    </row>
    <row r="1392" s="38" customFormat="1" ht="41" customHeight="1" spans="5:5">
      <c r="E1392" s="274"/>
    </row>
    <row r="1393" s="38" customFormat="1" ht="41" customHeight="1" spans="5:5">
      <c r="E1393" s="274"/>
    </row>
    <row r="1394" s="38" customFormat="1" ht="41" customHeight="1" spans="5:5">
      <c r="E1394" s="274"/>
    </row>
    <row r="1395" s="38" customFormat="1" ht="41" customHeight="1" spans="5:5">
      <c r="E1395" s="274"/>
    </row>
    <row r="1396" s="38" customFormat="1" ht="41" customHeight="1" spans="5:5">
      <c r="E1396" s="274"/>
    </row>
    <row r="1397" s="38" customFormat="1" ht="41" customHeight="1" spans="5:5">
      <c r="E1397" s="274"/>
    </row>
    <row r="1398" s="38" customFormat="1" ht="41" customHeight="1" spans="5:5">
      <c r="E1398" s="274"/>
    </row>
    <row r="1399" s="38" customFormat="1" ht="41" customHeight="1" spans="5:5">
      <c r="E1399" s="274"/>
    </row>
    <row r="1400" s="38" customFormat="1" ht="41" customHeight="1" spans="5:5">
      <c r="E1400" s="274"/>
    </row>
    <row r="1401" s="38" customFormat="1" ht="41" customHeight="1" spans="5:5">
      <c r="E1401" s="274"/>
    </row>
    <row r="1402" s="38" customFormat="1" ht="41" customHeight="1" spans="5:5">
      <c r="E1402" s="274"/>
    </row>
    <row r="1403" s="38" customFormat="1" ht="41" customHeight="1" spans="5:5">
      <c r="E1403" s="274"/>
    </row>
    <row r="1404" s="38" customFormat="1" ht="41" customHeight="1" spans="5:5">
      <c r="E1404" s="274"/>
    </row>
    <row r="1405" s="38" customFormat="1" ht="41" customHeight="1" spans="5:5">
      <c r="E1405" s="274"/>
    </row>
    <row r="1406" s="38" customFormat="1" ht="41" customHeight="1" spans="5:5">
      <c r="E1406" s="274"/>
    </row>
    <row r="1407" s="38" customFormat="1" ht="41" customHeight="1" spans="5:5">
      <c r="E1407" s="274"/>
    </row>
    <row r="1408" s="38" customFormat="1" ht="41" customHeight="1" spans="5:5">
      <c r="E1408" s="274"/>
    </row>
    <row r="1409" s="38" customFormat="1" ht="41" customHeight="1" spans="5:5">
      <c r="E1409" s="274"/>
    </row>
    <row r="1410" s="38" customFormat="1" ht="41" customHeight="1" spans="5:5">
      <c r="E1410" s="274"/>
    </row>
    <row r="1411" s="38" customFormat="1" ht="41" customHeight="1" spans="5:5">
      <c r="E1411" s="274"/>
    </row>
    <row r="1412" s="38" customFormat="1" ht="41" customHeight="1" spans="5:5">
      <c r="E1412" s="274"/>
    </row>
    <row r="1413" s="38" customFormat="1" ht="41" customHeight="1" spans="5:5">
      <c r="E1413" s="274"/>
    </row>
    <row r="1414" s="38" customFormat="1" ht="41" customHeight="1" spans="5:5">
      <c r="E1414" s="274"/>
    </row>
    <row r="1415" s="38" customFormat="1" ht="41" customHeight="1" spans="5:5">
      <c r="E1415" s="274"/>
    </row>
    <row r="1416" s="38" customFormat="1" ht="41" customHeight="1" spans="5:5">
      <c r="E1416" s="274"/>
    </row>
    <row r="1417" s="38" customFormat="1" ht="41" customHeight="1" spans="5:5">
      <c r="E1417" s="274"/>
    </row>
    <row r="1418" s="38" customFormat="1" ht="41" customHeight="1" spans="5:5">
      <c r="E1418" s="274"/>
    </row>
    <row r="1419" s="38" customFormat="1" ht="41" customHeight="1" spans="5:5">
      <c r="E1419" s="274"/>
    </row>
    <row r="1420" s="38" customFormat="1" ht="41" customHeight="1" spans="5:5">
      <c r="E1420" s="274"/>
    </row>
    <row r="1421" s="38" customFormat="1" ht="41" customHeight="1" spans="5:5">
      <c r="E1421" s="274"/>
    </row>
    <row r="1422" s="38" customFormat="1" ht="41" customHeight="1" spans="5:5">
      <c r="E1422" s="274"/>
    </row>
    <row r="1423" s="38" customFormat="1" ht="41" customHeight="1" spans="5:5">
      <c r="E1423" s="274"/>
    </row>
    <row r="1424" s="38" customFormat="1" ht="41" customHeight="1" spans="5:5">
      <c r="E1424" s="274"/>
    </row>
    <row r="1425" s="38" customFormat="1" ht="41" customHeight="1" spans="5:5">
      <c r="E1425" s="274"/>
    </row>
    <row r="1426" s="38" customFormat="1" ht="41" customHeight="1" spans="5:5">
      <c r="E1426" s="274"/>
    </row>
    <row r="1427" s="38" customFormat="1" ht="41" customHeight="1" spans="5:5">
      <c r="E1427" s="274"/>
    </row>
    <row r="1428" s="38" customFormat="1" ht="41" customHeight="1" spans="5:5">
      <c r="E1428" s="274"/>
    </row>
    <row r="1429" s="38" customFormat="1" ht="41" customHeight="1" spans="5:5">
      <c r="E1429" s="274"/>
    </row>
    <row r="1430" s="38" customFormat="1" ht="41" customHeight="1" spans="5:5">
      <c r="E1430" s="274"/>
    </row>
    <row r="1431" s="38" customFormat="1" ht="41" customHeight="1" spans="5:5">
      <c r="E1431" s="274"/>
    </row>
    <row r="1432" s="38" customFormat="1" ht="41" customHeight="1" spans="5:5">
      <c r="E1432" s="274"/>
    </row>
    <row r="1433" s="38" customFormat="1" ht="41" customHeight="1" spans="5:5">
      <c r="E1433" s="274"/>
    </row>
    <row r="1434" s="38" customFormat="1" ht="41" customHeight="1" spans="5:5">
      <c r="E1434" s="274"/>
    </row>
    <row r="1435" s="38" customFormat="1" ht="41" customHeight="1" spans="5:5">
      <c r="E1435" s="274"/>
    </row>
    <row r="1436" s="38" customFormat="1" ht="41" customHeight="1" spans="5:5">
      <c r="E1436" s="274"/>
    </row>
    <row r="1437" s="38" customFormat="1" ht="41" customHeight="1" spans="5:5">
      <c r="E1437" s="274"/>
    </row>
    <row r="1438" s="38" customFormat="1" ht="41" customHeight="1" spans="5:5">
      <c r="E1438" s="274"/>
    </row>
    <row r="1439" s="38" customFormat="1" ht="41" customHeight="1" spans="5:5">
      <c r="E1439" s="274"/>
    </row>
    <row r="1440" s="38" customFormat="1" ht="41" customHeight="1" spans="5:5">
      <c r="E1440" s="274"/>
    </row>
    <row r="1441" s="38" customFormat="1" ht="41" customHeight="1" spans="5:5">
      <c r="E1441" s="274"/>
    </row>
    <row r="1442" s="38" customFormat="1" ht="41" customHeight="1" spans="5:5">
      <c r="E1442" s="274"/>
    </row>
    <row r="1443" s="38" customFormat="1" ht="41" customHeight="1" spans="5:5">
      <c r="E1443" s="274"/>
    </row>
    <row r="1444" s="38" customFormat="1" ht="41" customHeight="1" spans="5:5">
      <c r="E1444" s="274"/>
    </row>
    <row r="1445" s="38" customFormat="1" ht="41" customHeight="1" spans="5:5">
      <c r="E1445" s="274"/>
    </row>
    <row r="1446" s="38" customFormat="1" ht="41" customHeight="1" spans="5:5">
      <c r="E1446" s="274"/>
    </row>
    <row r="1447" s="38" customFormat="1" ht="41" customHeight="1" spans="5:5">
      <c r="E1447" s="274"/>
    </row>
    <row r="1448" s="38" customFormat="1" ht="41" customHeight="1" spans="5:5">
      <c r="E1448" s="274"/>
    </row>
    <row r="1449" s="38" customFormat="1" ht="41" customHeight="1" spans="5:5">
      <c r="E1449" s="274"/>
    </row>
    <row r="1450" s="38" customFormat="1" ht="41" customHeight="1" spans="5:5">
      <c r="E1450" s="274"/>
    </row>
    <row r="1451" s="38" customFormat="1" ht="41" customHeight="1" spans="5:5">
      <c r="E1451" s="274"/>
    </row>
    <row r="1452" s="38" customFormat="1" ht="41" customHeight="1" spans="5:5">
      <c r="E1452" s="274"/>
    </row>
    <row r="1453" s="38" customFormat="1" ht="41" customHeight="1" spans="5:5">
      <c r="E1453" s="274"/>
    </row>
    <row r="1454" s="38" customFormat="1" ht="41" customHeight="1" spans="5:5">
      <c r="E1454" s="274"/>
    </row>
    <row r="1455" s="38" customFormat="1" ht="41" customHeight="1" spans="5:5">
      <c r="E1455" s="274"/>
    </row>
    <row r="1456" s="38" customFormat="1" ht="41" customHeight="1" spans="5:5">
      <c r="E1456" s="274"/>
    </row>
    <row r="1457" s="38" customFormat="1" ht="41" customHeight="1" spans="5:5">
      <c r="E1457" s="274"/>
    </row>
    <row r="1458" s="38" customFormat="1" ht="41" customHeight="1" spans="5:5">
      <c r="E1458" s="274"/>
    </row>
    <row r="1459" s="38" customFormat="1" ht="41" customHeight="1" spans="5:5">
      <c r="E1459" s="274"/>
    </row>
    <row r="1460" s="38" customFormat="1" ht="41" customHeight="1" spans="5:5">
      <c r="E1460" s="274"/>
    </row>
    <row r="1461" s="38" customFormat="1" ht="41" customHeight="1" spans="5:5">
      <c r="E1461" s="274"/>
    </row>
    <row r="1462" s="38" customFormat="1" ht="41" customHeight="1" spans="5:5">
      <c r="E1462" s="274"/>
    </row>
    <row r="1463" s="38" customFormat="1" ht="41" customHeight="1" spans="5:5">
      <c r="E1463" s="274"/>
    </row>
    <row r="1464" s="38" customFormat="1" ht="41" customHeight="1" spans="5:5">
      <c r="E1464" s="274"/>
    </row>
    <row r="1465" s="38" customFormat="1" ht="41" customHeight="1" spans="5:5">
      <c r="E1465" s="274"/>
    </row>
    <row r="1466" s="38" customFormat="1" ht="41" customHeight="1" spans="5:5">
      <c r="E1466" s="274"/>
    </row>
    <row r="1467" s="38" customFormat="1" ht="41" customHeight="1" spans="5:5">
      <c r="E1467" s="274"/>
    </row>
    <row r="1468" s="38" customFormat="1" ht="41" customHeight="1" spans="5:5">
      <c r="E1468" s="274"/>
    </row>
    <row r="1469" s="38" customFormat="1" ht="41" customHeight="1" spans="5:5">
      <c r="E1469" s="274"/>
    </row>
    <row r="1470" s="38" customFormat="1" ht="41" customHeight="1" spans="5:5">
      <c r="E1470" s="274"/>
    </row>
    <row r="1471" s="38" customFormat="1" ht="41" customHeight="1" spans="5:5">
      <c r="E1471" s="274"/>
    </row>
    <row r="1472" s="38" customFormat="1" ht="41" customHeight="1" spans="5:5">
      <c r="E1472" s="274"/>
    </row>
    <row r="1473" s="38" customFormat="1" ht="41" customHeight="1" spans="5:5">
      <c r="E1473" s="274"/>
    </row>
    <row r="1474" s="38" customFormat="1" ht="41" customHeight="1" spans="5:5">
      <c r="E1474" s="274"/>
    </row>
    <row r="1475" s="38" customFormat="1" ht="41" customHeight="1" spans="5:5">
      <c r="E1475" s="274"/>
    </row>
    <row r="1476" s="38" customFormat="1" ht="41" customHeight="1" spans="5:5">
      <c r="E1476" s="274"/>
    </row>
    <row r="1477" s="38" customFormat="1" ht="41" customHeight="1" spans="5:5">
      <c r="E1477" s="274"/>
    </row>
    <row r="1478" s="38" customFormat="1" ht="41" customHeight="1" spans="5:5">
      <c r="E1478" s="274"/>
    </row>
    <row r="1479" s="38" customFormat="1" ht="41" customHeight="1" spans="5:5">
      <c r="E1479" s="274"/>
    </row>
    <row r="1480" s="38" customFormat="1" ht="41" customHeight="1" spans="5:5">
      <c r="E1480" s="274"/>
    </row>
    <row r="1481" s="38" customFormat="1" ht="41" customHeight="1" spans="5:5">
      <c r="E1481" s="274"/>
    </row>
    <row r="1482" s="38" customFormat="1" ht="41" customHeight="1" spans="5:5">
      <c r="E1482" s="274"/>
    </row>
    <row r="1483" s="38" customFormat="1" ht="41" customHeight="1" spans="5:5">
      <c r="E1483" s="274"/>
    </row>
    <row r="1484" s="38" customFormat="1" ht="41" customHeight="1" spans="5:5">
      <c r="E1484" s="274"/>
    </row>
    <row r="1485" s="38" customFormat="1" ht="41" customHeight="1" spans="5:5">
      <c r="E1485" s="274"/>
    </row>
    <row r="1486" s="38" customFormat="1" ht="41" customHeight="1" spans="5:5">
      <c r="E1486" s="274"/>
    </row>
    <row r="1487" s="38" customFormat="1" ht="41" customHeight="1" spans="5:5">
      <c r="E1487" s="274"/>
    </row>
    <row r="1488" s="38" customFormat="1" ht="41" customHeight="1" spans="5:5">
      <c r="E1488" s="274"/>
    </row>
    <row r="1489" s="38" customFormat="1" ht="41" customHeight="1" spans="5:5">
      <c r="E1489" s="274"/>
    </row>
    <row r="1490" s="38" customFormat="1" ht="41" customHeight="1" spans="5:5">
      <c r="E1490" s="274"/>
    </row>
    <row r="1491" s="38" customFormat="1" ht="41" customHeight="1" spans="5:5">
      <c r="E1491" s="274"/>
    </row>
    <row r="1492" s="38" customFormat="1" ht="41" customHeight="1" spans="5:5">
      <c r="E1492" s="274"/>
    </row>
    <row r="1493" s="38" customFormat="1" ht="41" customHeight="1" spans="5:5">
      <c r="E1493" s="274"/>
    </row>
    <row r="1494" s="38" customFormat="1" ht="41" customHeight="1" spans="5:5">
      <c r="E1494" s="274"/>
    </row>
    <row r="1495" s="38" customFormat="1" ht="41" customHeight="1" spans="5:5">
      <c r="E1495" s="274"/>
    </row>
    <row r="1496" s="38" customFormat="1" ht="41" customHeight="1" spans="5:5">
      <c r="E1496" s="274"/>
    </row>
    <row r="1497" s="38" customFormat="1" ht="41" customHeight="1" spans="5:5">
      <c r="E1497" s="274"/>
    </row>
    <row r="1498" s="38" customFormat="1" ht="41" customHeight="1" spans="5:5">
      <c r="E1498" s="274"/>
    </row>
    <row r="1499" s="38" customFormat="1" ht="41" customHeight="1" spans="5:5">
      <c r="E1499" s="274"/>
    </row>
    <row r="1500" s="38" customFormat="1" ht="41" customHeight="1" spans="5:5">
      <c r="E1500" s="274"/>
    </row>
    <row r="1501" s="38" customFormat="1" ht="41" customHeight="1" spans="5:5">
      <c r="E1501" s="274"/>
    </row>
    <row r="1502" s="38" customFormat="1" ht="41" customHeight="1" spans="5:5">
      <c r="E1502" s="274"/>
    </row>
    <row r="1503" s="38" customFormat="1" ht="41" customHeight="1" spans="5:5">
      <c r="E1503" s="274"/>
    </row>
    <row r="1504" s="38" customFormat="1" ht="41" customHeight="1" spans="5:5">
      <c r="E1504" s="274"/>
    </row>
    <row r="1505" s="38" customFormat="1" ht="41" customHeight="1" spans="5:5">
      <c r="E1505" s="274"/>
    </row>
    <row r="1506" s="38" customFormat="1" ht="41" customHeight="1" spans="5:5">
      <c r="E1506" s="274"/>
    </row>
    <row r="1507" s="38" customFormat="1" ht="41" customHeight="1" spans="5:5">
      <c r="E1507" s="274"/>
    </row>
    <row r="1508" s="38" customFormat="1" ht="41" customHeight="1" spans="5:5">
      <c r="E1508" s="274"/>
    </row>
    <row r="1509" s="38" customFormat="1" ht="41" customHeight="1" spans="5:5">
      <c r="E1509" s="274"/>
    </row>
    <row r="1510" s="38" customFormat="1" ht="41" customHeight="1" spans="5:5">
      <c r="E1510" s="274"/>
    </row>
    <row r="1511" s="38" customFormat="1" ht="41" customHeight="1" spans="5:5">
      <c r="E1511" s="274"/>
    </row>
    <row r="1512" s="38" customFormat="1" ht="41" customHeight="1" spans="5:5">
      <c r="E1512" s="274"/>
    </row>
    <row r="1513" s="38" customFormat="1" ht="41" customHeight="1" spans="5:5">
      <c r="E1513" s="274"/>
    </row>
    <row r="1514" s="38" customFormat="1" ht="41" customHeight="1" spans="5:5">
      <c r="E1514" s="274"/>
    </row>
    <row r="1515" s="38" customFormat="1" ht="41" customHeight="1" spans="5:5">
      <c r="E1515" s="274"/>
    </row>
    <row r="1516" s="38" customFormat="1" ht="41" customHeight="1" spans="5:5">
      <c r="E1516" s="274"/>
    </row>
    <row r="1517" s="38" customFormat="1" ht="41" customHeight="1" spans="5:5">
      <c r="E1517" s="274"/>
    </row>
    <row r="1518" s="38" customFormat="1" ht="41" customHeight="1" spans="5:5">
      <c r="E1518" s="274"/>
    </row>
    <row r="1519" s="38" customFormat="1" ht="41" customHeight="1" spans="5:5">
      <c r="E1519" s="274"/>
    </row>
    <row r="1520" s="38" customFormat="1" ht="41" customHeight="1" spans="5:5">
      <c r="E1520" s="274"/>
    </row>
    <row r="1521" s="38" customFormat="1" ht="41" customHeight="1" spans="5:5">
      <c r="E1521" s="274"/>
    </row>
    <row r="1522" s="38" customFormat="1" ht="41" customHeight="1" spans="5:5">
      <c r="E1522" s="274"/>
    </row>
    <row r="1523" s="38" customFormat="1" ht="41" customHeight="1" spans="5:5">
      <c r="E1523" s="274"/>
    </row>
    <row r="1524" s="38" customFormat="1" ht="41" customHeight="1" spans="5:5">
      <c r="E1524" s="274"/>
    </row>
    <row r="1525" s="38" customFormat="1" ht="41" customHeight="1" spans="5:5">
      <c r="E1525" s="274"/>
    </row>
    <row r="1526" s="38" customFormat="1" ht="41" customHeight="1" spans="5:5">
      <c r="E1526" s="274"/>
    </row>
    <row r="1527" s="38" customFormat="1" ht="41" customHeight="1" spans="5:5">
      <c r="E1527" s="274"/>
    </row>
    <row r="1528" s="38" customFormat="1" ht="41" customHeight="1" spans="5:5">
      <c r="E1528" s="274"/>
    </row>
    <row r="1529" s="38" customFormat="1" ht="41" customHeight="1" spans="5:5">
      <c r="E1529" s="274"/>
    </row>
    <row r="1530" s="38" customFormat="1" ht="41" customHeight="1" spans="5:5">
      <c r="E1530" s="274"/>
    </row>
    <row r="1531" s="38" customFormat="1" ht="41" customHeight="1" spans="5:5">
      <c r="E1531" s="274"/>
    </row>
    <row r="1532" s="38" customFormat="1" ht="41" customHeight="1" spans="5:5">
      <c r="E1532" s="274"/>
    </row>
    <row r="1533" s="38" customFormat="1" ht="41" customHeight="1" spans="5:5">
      <c r="E1533" s="274"/>
    </row>
    <row r="1534" s="38" customFormat="1" ht="41" customHeight="1" spans="5:5">
      <c r="E1534" s="274"/>
    </row>
    <row r="1535" s="38" customFormat="1" ht="41" customHeight="1" spans="5:5">
      <c r="E1535" s="274"/>
    </row>
    <row r="1536" s="38" customFormat="1" ht="41" customHeight="1" spans="5:5">
      <c r="E1536" s="274"/>
    </row>
    <row r="1537" s="38" customFormat="1" ht="41" customHeight="1" spans="5:5">
      <c r="E1537" s="274"/>
    </row>
    <row r="1538" s="38" customFormat="1" ht="41" customHeight="1" spans="5:5">
      <c r="E1538" s="274"/>
    </row>
    <row r="1539" s="38" customFormat="1" ht="41" customHeight="1" spans="5:5">
      <c r="E1539" s="274"/>
    </row>
    <row r="1540" s="38" customFormat="1" ht="41" customHeight="1" spans="5:5">
      <c r="E1540" s="274"/>
    </row>
    <row r="1541" s="38" customFormat="1" ht="41" customHeight="1" spans="5:5">
      <c r="E1541" s="274"/>
    </row>
    <row r="1542" s="38" customFormat="1" ht="41" customHeight="1" spans="5:5">
      <c r="E1542" s="274"/>
    </row>
    <row r="1543" s="38" customFormat="1" ht="41" customHeight="1" spans="5:5">
      <c r="E1543" s="274"/>
    </row>
    <row r="1544" s="38" customFormat="1" ht="41" customHeight="1" spans="5:5">
      <c r="E1544" s="274"/>
    </row>
    <row r="1545" s="38" customFormat="1" ht="41" customHeight="1" spans="5:5">
      <c r="E1545" s="274"/>
    </row>
    <row r="1546" s="38" customFormat="1" ht="41" customHeight="1" spans="5:5">
      <c r="E1546" s="274"/>
    </row>
    <row r="1547" s="38" customFormat="1" ht="41" customHeight="1" spans="5:5">
      <c r="E1547" s="274"/>
    </row>
    <row r="1548" s="38" customFormat="1" ht="41" customHeight="1" spans="5:5">
      <c r="E1548" s="274"/>
    </row>
    <row r="1549" s="38" customFormat="1" ht="41" customHeight="1" spans="5:5">
      <c r="E1549" s="274"/>
    </row>
    <row r="1550" s="38" customFormat="1" ht="41" customHeight="1" spans="5:5">
      <c r="E1550" s="274"/>
    </row>
    <row r="1551" s="38" customFormat="1" ht="41" customHeight="1" spans="5:5">
      <c r="E1551" s="274"/>
    </row>
    <row r="1552" s="38" customFormat="1" ht="41" customHeight="1" spans="5:5">
      <c r="E1552" s="274"/>
    </row>
    <row r="1553" s="38" customFormat="1" ht="41" customHeight="1" spans="5:5">
      <c r="E1553" s="274"/>
    </row>
    <row r="1554" s="38" customFormat="1" ht="41" customHeight="1" spans="5:5">
      <c r="E1554" s="274"/>
    </row>
    <row r="1555" s="38" customFormat="1" ht="41" customHeight="1" spans="5:5">
      <c r="E1555" s="274"/>
    </row>
    <row r="1556" s="38" customFormat="1" ht="41" customHeight="1" spans="5:5">
      <c r="E1556" s="274"/>
    </row>
    <row r="1557" s="38" customFormat="1" ht="41" customHeight="1" spans="5:5">
      <c r="E1557" s="274"/>
    </row>
    <row r="1558" s="38" customFormat="1" ht="41" customHeight="1" spans="5:5">
      <c r="E1558" s="274"/>
    </row>
    <row r="1559" s="38" customFormat="1" ht="41" customHeight="1" spans="5:5">
      <c r="E1559" s="274"/>
    </row>
    <row r="1560" s="38" customFormat="1" ht="41" customHeight="1" spans="5:5">
      <c r="E1560" s="274"/>
    </row>
    <row r="1561" s="38" customFormat="1" ht="41" customHeight="1" spans="5:5">
      <c r="E1561" s="274"/>
    </row>
    <row r="1562" s="38" customFormat="1" ht="41" customHeight="1" spans="5:5">
      <c r="E1562" s="274"/>
    </row>
    <row r="1563" s="38" customFormat="1" ht="41" customHeight="1" spans="5:5">
      <c r="E1563" s="274"/>
    </row>
    <row r="1564" s="38" customFormat="1" ht="41" customHeight="1" spans="5:5">
      <c r="E1564" s="274"/>
    </row>
    <row r="1565" s="38" customFormat="1" ht="41" customHeight="1" spans="5:5">
      <c r="E1565" s="274"/>
    </row>
    <row r="1566" s="38" customFormat="1" ht="41" customHeight="1" spans="5:5">
      <c r="E1566" s="274"/>
    </row>
    <row r="1567" s="38" customFormat="1" ht="41" customHeight="1" spans="5:5">
      <c r="E1567" s="274"/>
    </row>
    <row r="1568" s="38" customFormat="1" ht="41" customHeight="1" spans="5:5">
      <c r="E1568" s="274"/>
    </row>
    <row r="1569" s="38" customFormat="1" ht="41" customHeight="1" spans="5:5">
      <c r="E1569" s="274"/>
    </row>
    <row r="1570" s="38" customFormat="1" ht="41" customHeight="1" spans="5:5">
      <c r="E1570" s="274"/>
    </row>
    <row r="1571" s="38" customFormat="1" ht="41" customHeight="1" spans="5:5">
      <c r="E1571" s="274"/>
    </row>
    <row r="1572" s="38" customFormat="1" ht="41" customHeight="1" spans="5:5">
      <c r="E1572" s="274"/>
    </row>
    <row r="1573" s="38" customFormat="1" ht="41" customHeight="1" spans="5:5">
      <c r="E1573" s="274"/>
    </row>
    <row r="1574" s="38" customFormat="1" ht="41" customHeight="1" spans="5:5">
      <c r="E1574" s="274"/>
    </row>
    <row r="1575" s="38" customFormat="1" ht="41" customHeight="1" spans="5:5">
      <c r="E1575" s="274"/>
    </row>
    <row r="1576" s="38" customFormat="1" ht="41" customHeight="1" spans="5:5">
      <c r="E1576" s="274"/>
    </row>
    <row r="1577" s="38" customFormat="1" ht="41" customHeight="1" spans="5:5">
      <c r="E1577" s="274"/>
    </row>
    <row r="1578" s="38" customFormat="1" ht="41" customHeight="1" spans="5:5">
      <c r="E1578" s="274"/>
    </row>
    <row r="1579" s="38" customFormat="1" ht="41" customHeight="1" spans="5:5">
      <c r="E1579" s="274"/>
    </row>
    <row r="1580" s="38" customFormat="1" ht="41" customHeight="1" spans="5:5">
      <c r="E1580" s="274"/>
    </row>
    <row r="1581" s="38" customFormat="1" ht="41" customHeight="1" spans="5:5">
      <c r="E1581" s="274"/>
    </row>
    <row r="1582" s="38" customFormat="1" ht="41" customHeight="1" spans="5:5">
      <c r="E1582" s="274"/>
    </row>
    <row r="1583" s="38" customFormat="1" ht="41" customHeight="1" spans="5:5">
      <c r="E1583" s="274"/>
    </row>
    <row r="1584" s="38" customFormat="1" ht="41" customHeight="1" spans="5:5">
      <c r="E1584" s="274"/>
    </row>
    <row r="1585" s="38" customFormat="1" ht="41" customHeight="1" spans="5:5">
      <c r="E1585" s="274"/>
    </row>
    <row r="1586" s="38" customFormat="1" ht="41" customHeight="1" spans="5:5">
      <c r="E1586" s="274"/>
    </row>
    <row r="1587" s="38" customFormat="1" ht="41" customHeight="1" spans="5:5">
      <c r="E1587" s="274"/>
    </row>
    <row r="1588" s="38" customFormat="1" ht="41" customHeight="1" spans="5:5">
      <c r="E1588" s="274"/>
    </row>
    <row r="1589" s="38" customFormat="1" ht="41" customHeight="1" spans="5:5">
      <c r="E1589" s="274"/>
    </row>
    <row r="1590" s="38" customFormat="1" ht="41" customHeight="1" spans="5:5">
      <c r="E1590" s="274"/>
    </row>
    <row r="1591" s="38" customFormat="1" ht="41" customHeight="1" spans="5:5">
      <c r="E1591" s="274"/>
    </row>
    <row r="1592" s="38" customFormat="1" ht="41" customHeight="1" spans="5:5">
      <c r="E1592" s="274"/>
    </row>
    <row r="1593" s="38" customFormat="1" ht="41" customHeight="1" spans="5:5">
      <c r="E1593" s="274"/>
    </row>
    <row r="1594" s="38" customFormat="1" ht="41" customHeight="1" spans="5:5">
      <c r="E1594" s="274"/>
    </row>
    <row r="1595" s="38" customFormat="1" ht="41" customHeight="1" spans="5:5">
      <c r="E1595" s="274"/>
    </row>
    <row r="1596" s="38" customFormat="1" ht="41" customHeight="1" spans="5:5">
      <c r="E1596" s="274"/>
    </row>
    <row r="1597" s="38" customFormat="1" ht="41" customHeight="1" spans="5:5">
      <c r="E1597" s="274"/>
    </row>
    <row r="1598" s="38" customFormat="1" ht="41" customHeight="1" spans="5:5">
      <c r="E1598" s="274"/>
    </row>
    <row r="1599" s="38" customFormat="1" ht="41" customHeight="1" spans="5:5">
      <c r="E1599" s="274"/>
    </row>
    <row r="1600" s="38" customFormat="1" ht="41" customHeight="1" spans="5:5">
      <c r="E1600" s="274"/>
    </row>
    <row r="1601" s="38" customFormat="1" ht="41" customHeight="1" spans="5:5">
      <c r="E1601" s="274"/>
    </row>
    <row r="1602" s="38" customFormat="1" ht="41" customHeight="1" spans="5:5">
      <c r="E1602" s="274"/>
    </row>
    <row r="1603" s="38" customFormat="1" ht="41" customHeight="1" spans="5:5">
      <c r="E1603" s="274"/>
    </row>
    <row r="1604" s="38" customFormat="1" ht="41" customHeight="1" spans="5:5">
      <c r="E1604" s="274"/>
    </row>
    <row r="1605" s="38" customFormat="1" ht="41" customHeight="1" spans="5:5">
      <c r="E1605" s="274"/>
    </row>
    <row r="1606" s="38" customFormat="1" ht="41" customHeight="1" spans="5:5">
      <c r="E1606" s="274"/>
    </row>
    <row r="1607" s="38" customFormat="1" ht="41" customHeight="1" spans="5:5">
      <c r="E1607" s="274"/>
    </row>
    <row r="1608" s="38" customFormat="1" ht="41" customHeight="1" spans="5:5">
      <c r="E1608" s="274"/>
    </row>
    <row r="1609" s="38" customFormat="1" ht="41" customHeight="1" spans="5:5">
      <c r="E1609" s="274"/>
    </row>
    <row r="1610" s="38" customFormat="1" ht="41" customHeight="1" spans="5:5">
      <c r="E1610" s="274"/>
    </row>
    <row r="1611" s="38" customFormat="1" ht="41" customHeight="1" spans="5:5">
      <c r="E1611" s="274"/>
    </row>
    <row r="1612" s="38" customFormat="1" ht="41" customHeight="1" spans="5:5">
      <c r="E1612" s="274"/>
    </row>
    <row r="1613" s="38" customFormat="1" ht="41" customHeight="1" spans="5:5">
      <c r="E1613" s="274"/>
    </row>
    <row r="1614" s="38" customFormat="1" ht="41" customHeight="1" spans="5:5">
      <c r="E1614" s="274"/>
    </row>
    <row r="1615" s="38" customFormat="1" ht="41" customHeight="1" spans="5:5">
      <c r="E1615" s="274"/>
    </row>
    <row r="1616" s="38" customFormat="1" ht="41" customHeight="1" spans="5:5">
      <c r="E1616" s="274"/>
    </row>
    <row r="1617" s="38" customFormat="1" ht="41" customHeight="1" spans="5:5">
      <c r="E1617" s="274"/>
    </row>
    <row r="1618" s="38" customFormat="1" ht="41" customHeight="1" spans="5:5">
      <c r="E1618" s="274"/>
    </row>
    <row r="1619" s="38" customFormat="1" ht="41" customHeight="1" spans="5:5">
      <c r="E1619" s="274"/>
    </row>
    <row r="1620" s="38" customFormat="1" ht="41" customHeight="1" spans="5:5">
      <c r="E1620" s="274"/>
    </row>
    <row r="1621" s="38" customFormat="1" ht="41" customHeight="1" spans="5:5">
      <c r="E1621" s="274"/>
    </row>
    <row r="1622" s="38" customFormat="1" ht="41" customHeight="1" spans="5:5">
      <c r="E1622" s="274"/>
    </row>
    <row r="1623" s="38" customFormat="1" ht="41" customHeight="1" spans="5:5">
      <c r="E1623" s="274"/>
    </row>
    <row r="1624" s="38" customFormat="1" ht="41" customHeight="1" spans="5:5">
      <c r="E1624" s="274"/>
    </row>
    <row r="1625" s="38" customFormat="1" ht="41" customHeight="1" spans="5:5">
      <c r="E1625" s="274"/>
    </row>
    <row r="1626" s="38" customFormat="1" ht="41" customHeight="1" spans="5:5">
      <c r="E1626" s="274"/>
    </row>
    <row r="1627" s="38" customFormat="1" ht="41" customHeight="1" spans="5:5">
      <c r="E1627" s="274"/>
    </row>
    <row r="1628" s="38" customFormat="1" ht="41" customHeight="1" spans="5:5">
      <c r="E1628" s="274"/>
    </row>
    <row r="1629" s="38" customFormat="1" ht="41" customHeight="1" spans="5:5">
      <c r="E1629" s="274"/>
    </row>
    <row r="1630" s="38" customFormat="1" ht="41" customHeight="1" spans="5:5">
      <c r="E1630" s="274"/>
    </row>
    <row r="1631" s="38" customFormat="1" ht="41" customHeight="1" spans="5:5">
      <c r="E1631" s="274"/>
    </row>
    <row r="1632" s="38" customFormat="1" ht="41" customHeight="1" spans="5:5">
      <c r="E1632" s="274"/>
    </row>
    <row r="1633" s="38" customFormat="1" ht="41" customHeight="1" spans="5:5">
      <c r="E1633" s="274"/>
    </row>
    <row r="1634" s="38" customFormat="1" ht="41" customHeight="1" spans="5:5">
      <c r="E1634" s="274"/>
    </row>
    <row r="1635" s="38" customFormat="1" ht="41" customHeight="1" spans="5:5">
      <c r="E1635" s="274"/>
    </row>
    <row r="1636" s="38" customFormat="1" ht="41" customHeight="1" spans="5:5">
      <c r="E1636" s="274"/>
    </row>
    <row r="1637" s="38" customFormat="1" ht="41" customHeight="1" spans="5:5">
      <c r="E1637" s="274"/>
    </row>
    <row r="1638" s="38" customFormat="1" ht="41" customHeight="1" spans="5:5">
      <c r="E1638" s="274"/>
    </row>
    <row r="1639" s="38" customFormat="1" ht="41" customHeight="1" spans="5:5">
      <c r="E1639" s="274"/>
    </row>
    <row r="1640" s="38" customFormat="1" ht="41" customHeight="1" spans="5:5">
      <c r="E1640" s="274"/>
    </row>
    <row r="1641" s="38" customFormat="1" ht="41" customHeight="1" spans="5:5">
      <c r="E1641" s="274"/>
    </row>
    <row r="1642" s="38" customFormat="1" ht="41" customHeight="1" spans="5:5">
      <c r="E1642" s="274"/>
    </row>
    <row r="1643" s="38" customFormat="1" ht="41" customHeight="1" spans="5:5">
      <c r="E1643" s="274"/>
    </row>
    <row r="1644" s="38" customFormat="1" ht="41" customHeight="1" spans="5:5">
      <c r="E1644" s="274"/>
    </row>
    <row r="1645" s="38" customFormat="1" ht="41" customHeight="1" spans="5:5">
      <c r="E1645" s="274"/>
    </row>
    <row r="1646" s="38" customFormat="1" ht="41" customHeight="1" spans="5:5">
      <c r="E1646" s="274"/>
    </row>
    <row r="1647" s="38" customFormat="1" ht="41" customHeight="1" spans="5:5">
      <c r="E1647" s="274"/>
    </row>
    <row r="1648" s="38" customFormat="1" ht="41" customHeight="1" spans="5:5">
      <c r="E1648" s="274"/>
    </row>
    <row r="1649" s="38" customFormat="1" ht="41" customHeight="1" spans="5:5">
      <c r="E1649" s="274"/>
    </row>
    <row r="1650" s="38" customFormat="1" ht="41" customHeight="1" spans="5:5">
      <c r="E1650" s="274"/>
    </row>
    <row r="1651" s="38" customFormat="1" ht="41" customHeight="1" spans="5:5">
      <c r="E1651" s="274"/>
    </row>
    <row r="1652" s="38" customFormat="1" ht="41" customHeight="1" spans="5:5">
      <c r="E1652" s="274"/>
    </row>
    <row r="1653" s="38" customFormat="1" ht="41" customHeight="1" spans="5:5">
      <c r="E1653" s="274"/>
    </row>
    <row r="1654" s="38" customFormat="1" ht="41" customHeight="1" spans="5:5">
      <c r="E1654" s="274"/>
    </row>
    <row r="1655" s="38" customFormat="1" ht="41" customHeight="1" spans="5:5">
      <c r="E1655" s="274"/>
    </row>
    <row r="1656" s="38" customFormat="1" ht="41" customHeight="1" spans="5:5">
      <c r="E1656" s="274"/>
    </row>
    <row r="1657" s="38" customFormat="1" ht="41" customHeight="1" spans="5:5">
      <c r="E1657" s="274"/>
    </row>
    <row r="1658" s="38" customFormat="1" ht="41" customHeight="1" spans="5:5">
      <c r="E1658" s="274"/>
    </row>
    <row r="1659" s="38" customFormat="1" ht="41" customHeight="1" spans="5:5">
      <c r="E1659" s="274"/>
    </row>
    <row r="1660" s="38" customFormat="1" ht="41" customHeight="1" spans="5:5">
      <c r="E1660" s="274"/>
    </row>
    <row r="1661" s="38" customFormat="1" ht="41" customHeight="1" spans="5:5">
      <c r="E1661" s="274"/>
    </row>
    <row r="1662" s="38" customFormat="1" ht="41" customHeight="1" spans="5:5">
      <c r="E1662" s="274"/>
    </row>
    <row r="1663" s="38" customFormat="1" ht="41" customHeight="1" spans="5:5">
      <c r="E1663" s="274"/>
    </row>
    <row r="1664" s="38" customFormat="1" ht="41" customHeight="1" spans="5:5">
      <c r="E1664" s="274"/>
    </row>
    <row r="1665" s="38" customFormat="1" ht="41" customHeight="1" spans="5:5">
      <c r="E1665" s="274"/>
    </row>
    <row r="1666" s="38" customFormat="1" ht="41" customHeight="1" spans="5:5">
      <c r="E1666" s="274"/>
    </row>
    <row r="1667" s="38" customFormat="1" ht="41" customHeight="1" spans="5:5">
      <c r="E1667" s="274"/>
    </row>
    <row r="1668" s="38" customFormat="1" ht="41" customHeight="1" spans="5:5">
      <c r="E1668" s="274"/>
    </row>
    <row r="1669" s="38" customFormat="1" ht="41" customHeight="1" spans="5:5">
      <c r="E1669" s="274"/>
    </row>
    <row r="1670" s="38" customFormat="1" ht="41" customHeight="1" spans="5:5">
      <c r="E1670" s="274"/>
    </row>
    <row r="1671" s="38" customFormat="1" ht="41" customHeight="1" spans="5:5">
      <c r="E1671" s="274"/>
    </row>
    <row r="1672" s="38" customFormat="1" ht="41" customHeight="1" spans="5:5">
      <c r="E1672" s="274"/>
    </row>
    <row r="1673" s="38" customFormat="1" ht="41" customHeight="1" spans="5:5">
      <c r="E1673" s="274"/>
    </row>
    <row r="1674" s="38" customFormat="1" ht="41" customHeight="1" spans="5:5">
      <c r="E1674" s="274"/>
    </row>
    <row r="1675" s="38" customFormat="1" ht="41" customHeight="1" spans="5:5">
      <c r="E1675" s="274"/>
    </row>
    <row r="1676" s="38" customFormat="1" ht="41" customHeight="1" spans="5:5">
      <c r="E1676" s="274"/>
    </row>
    <row r="1677" s="38" customFormat="1" ht="41" customHeight="1" spans="5:5">
      <c r="E1677" s="274"/>
    </row>
    <row r="1678" s="38" customFormat="1" ht="41" customHeight="1" spans="5:5">
      <c r="E1678" s="274"/>
    </row>
    <row r="1679" s="38" customFormat="1" ht="41" customHeight="1" spans="5:5">
      <c r="E1679" s="274"/>
    </row>
    <row r="1680" s="38" customFormat="1" ht="41" customHeight="1" spans="5:5">
      <c r="E1680" s="274"/>
    </row>
    <row r="1681" s="38" customFormat="1" ht="41" customHeight="1" spans="5:5">
      <c r="E1681" s="274"/>
    </row>
    <row r="1682" s="38" customFormat="1" ht="41" customHeight="1" spans="5:5">
      <c r="E1682" s="274"/>
    </row>
    <row r="1683" s="38" customFormat="1" ht="41" customHeight="1" spans="5:5">
      <c r="E1683" s="274"/>
    </row>
    <row r="1684" s="38" customFormat="1" ht="41" customHeight="1" spans="5:5">
      <c r="E1684" s="274"/>
    </row>
    <row r="1685" s="38" customFormat="1" ht="41" customHeight="1" spans="5:5">
      <c r="E1685" s="274"/>
    </row>
    <row r="1686" s="38" customFormat="1" ht="41" customHeight="1" spans="5:5">
      <c r="E1686" s="274"/>
    </row>
    <row r="1687" s="38" customFormat="1" ht="41" customHeight="1" spans="5:5">
      <c r="E1687" s="274"/>
    </row>
    <row r="1688" s="38" customFormat="1" ht="41" customHeight="1" spans="5:5">
      <c r="E1688" s="274"/>
    </row>
    <row r="1689" s="38" customFormat="1" ht="41" customHeight="1" spans="5:5">
      <c r="E1689" s="274"/>
    </row>
    <row r="1690" s="38" customFormat="1" ht="41" customHeight="1" spans="5:5">
      <c r="E1690" s="274"/>
    </row>
    <row r="1691" s="38" customFormat="1" ht="41" customHeight="1" spans="5:5">
      <c r="E1691" s="274"/>
    </row>
    <row r="1692" s="38" customFormat="1" ht="41" customHeight="1" spans="5:5">
      <c r="E1692" s="274"/>
    </row>
    <row r="1693" s="38" customFormat="1" ht="41" customHeight="1" spans="5:5">
      <c r="E1693" s="274"/>
    </row>
    <row r="1694" s="38" customFormat="1" ht="41" customHeight="1" spans="5:5">
      <c r="E1694" s="274"/>
    </row>
    <row r="1695" s="38" customFormat="1" ht="41" customHeight="1" spans="5:5">
      <c r="E1695" s="274"/>
    </row>
    <row r="1696" s="38" customFormat="1" ht="41" customHeight="1" spans="5:5">
      <c r="E1696" s="274"/>
    </row>
    <row r="1697" s="38" customFormat="1" ht="41" customHeight="1" spans="5:5">
      <c r="E1697" s="274"/>
    </row>
    <row r="1698" s="38" customFormat="1" ht="41" customHeight="1" spans="5:5">
      <c r="E1698" s="274"/>
    </row>
    <row r="1699" s="38" customFormat="1" ht="41" customHeight="1" spans="5:5">
      <c r="E1699" s="274"/>
    </row>
    <row r="1700" s="38" customFormat="1" ht="41" customHeight="1" spans="5:5">
      <c r="E1700" s="274"/>
    </row>
    <row r="1701" s="38" customFormat="1" ht="41" customHeight="1" spans="5:5">
      <c r="E1701" s="274"/>
    </row>
    <row r="1702" s="38" customFormat="1" ht="41" customHeight="1" spans="5:5">
      <c r="E1702" s="274"/>
    </row>
    <row r="1703" s="38" customFormat="1" ht="41" customHeight="1" spans="5:5">
      <c r="E1703" s="274"/>
    </row>
    <row r="1704" s="38" customFormat="1" ht="41" customHeight="1" spans="5:5">
      <c r="E1704" s="274"/>
    </row>
    <row r="1705" s="38" customFormat="1" ht="41" customHeight="1" spans="5:5">
      <c r="E1705" s="274"/>
    </row>
    <row r="1706" s="38" customFormat="1" ht="41" customHeight="1" spans="5:5">
      <c r="E1706" s="274"/>
    </row>
    <row r="1707" s="38" customFormat="1" ht="41" customHeight="1" spans="5:5">
      <c r="E1707" s="274"/>
    </row>
    <row r="1708" s="38" customFormat="1" ht="41" customHeight="1" spans="5:5">
      <c r="E1708" s="274"/>
    </row>
    <row r="1709" s="38" customFormat="1" ht="41" customHeight="1" spans="5:5">
      <c r="E1709" s="274"/>
    </row>
    <row r="1710" s="38" customFormat="1" ht="41" customHeight="1" spans="5:5">
      <c r="E1710" s="274"/>
    </row>
    <row r="1711" s="38" customFormat="1" ht="41" customHeight="1" spans="5:5">
      <c r="E1711" s="274"/>
    </row>
    <row r="1712" s="38" customFormat="1" ht="41" customHeight="1" spans="5:5">
      <c r="E1712" s="274"/>
    </row>
    <row r="1713" s="38" customFormat="1" ht="41" customHeight="1" spans="5:5">
      <c r="E1713" s="274"/>
    </row>
    <row r="1714" s="38" customFormat="1" ht="41" customHeight="1" spans="5:5">
      <c r="E1714" s="274"/>
    </row>
    <row r="1715" s="38" customFormat="1" ht="41" customHeight="1" spans="5:5">
      <c r="E1715" s="274"/>
    </row>
    <row r="1716" s="38" customFormat="1" ht="41" customHeight="1" spans="5:5">
      <c r="E1716" s="274"/>
    </row>
    <row r="1717" s="38" customFormat="1" ht="41" customHeight="1" spans="5:5">
      <c r="E1717" s="274"/>
    </row>
    <row r="1718" s="38" customFormat="1" ht="41" customHeight="1" spans="5:5">
      <c r="E1718" s="274"/>
    </row>
    <row r="1719" s="38" customFormat="1" ht="41" customHeight="1" spans="5:5">
      <c r="E1719" s="274"/>
    </row>
    <row r="1720" s="38" customFormat="1" ht="41" customHeight="1" spans="5:5">
      <c r="E1720" s="274"/>
    </row>
    <row r="1721" s="38" customFormat="1" ht="41" customHeight="1" spans="5:5">
      <c r="E1721" s="274"/>
    </row>
    <row r="1722" s="38" customFormat="1" ht="41" customHeight="1" spans="5:5">
      <c r="E1722" s="274"/>
    </row>
    <row r="1723" s="38" customFormat="1" ht="41" customHeight="1" spans="5:5">
      <c r="E1723" s="274"/>
    </row>
    <row r="1724" s="38" customFormat="1" ht="41" customHeight="1" spans="5:5">
      <c r="E1724" s="274"/>
    </row>
    <row r="1725" s="38" customFormat="1" ht="41" customHeight="1" spans="5:5">
      <c r="E1725" s="274"/>
    </row>
    <row r="1726" s="38" customFormat="1" ht="41" customHeight="1" spans="5:5">
      <c r="E1726" s="274"/>
    </row>
    <row r="1727" s="38" customFormat="1" ht="41" customHeight="1" spans="5:5">
      <c r="E1727" s="274"/>
    </row>
    <row r="1728" s="38" customFormat="1" ht="41" customHeight="1" spans="5:5">
      <c r="E1728" s="274"/>
    </row>
    <row r="1729" s="38" customFormat="1" ht="41" customHeight="1" spans="5:5">
      <c r="E1729" s="274"/>
    </row>
    <row r="1730" s="38" customFormat="1" ht="41" customHeight="1" spans="5:5">
      <c r="E1730" s="274"/>
    </row>
    <row r="1731" s="38" customFormat="1" ht="41" customHeight="1" spans="5:5">
      <c r="E1731" s="274"/>
    </row>
    <row r="1732" s="38" customFormat="1" ht="41" customHeight="1" spans="5:5">
      <c r="E1732" s="274"/>
    </row>
    <row r="1733" s="38" customFormat="1" ht="41" customHeight="1" spans="5:5">
      <c r="E1733" s="274"/>
    </row>
    <row r="1734" s="38" customFormat="1" ht="41" customHeight="1" spans="5:5">
      <c r="E1734" s="274"/>
    </row>
    <row r="1735" s="38" customFormat="1" ht="41" customHeight="1" spans="5:5">
      <c r="E1735" s="274"/>
    </row>
    <row r="1736" s="38" customFormat="1" ht="41" customHeight="1" spans="5:5">
      <c r="E1736" s="274"/>
    </row>
    <row r="1737" s="38" customFormat="1" ht="41" customHeight="1" spans="5:5">
      <c r="E1737" s="274"/>
    </row>
    <row r="1738" s="38" customFormat="1" ht="41" customHeight="1" spans="5:5">
      <c r="E1738" s="274"/>
    </row>
    <row r="1739" s="38" customFormat="1" ht="41" customHeight="1" spans="5:5">
      <c r="E1739" s="274"/>
    </row>
    <row r="1740" s="38" customFormat="1" ht="41" customHeight="1" spans="5:5">
      <c r="E1740" s="274"/>
    </row>
    <row r="1741" s="38" customFormat="1" ht="41" customHeight="1" spans="5:5">
      <c r="E1741" s="274"/>
    </row>
    <row r="1742" s="38" customFormat="1" ht="41" customHeight="1" spans="5:5">
      <c r="E1742" s="274"/>
    </row>
    <row r="1743" s="38" customFormat="1" ht="41" customHeight="1" spans="5:5">
      <c r="E1743" s="274"/>
    </row>
    <row r="1744" s="38" customFormat="1" ht="41" customHeight="1" spans="5:5">
      <c r="E1744" s="274"/>
    </row>
    <row r="1745" s="38" customFormat="1" ht="41" customHeight="1" spans="5:5">
      <c r="E1745" s="274"/>
    </row>
    <row r="1746" s="38" customFormat="1" ht="41" customHeight="1" spans="5:5">
      <c r="E1746" s="274"/>
    </row>
    <row r="1747" s="38" customFormat="1" ht="41" customHeight="1" spans="5:5">
      <c r="E1747" s="274"/>
    </row>
    <row r="1748" s="38" customFormat="1" ht="41" customHeight="1" spans="5:5">
      <c r="E1748" s="274"/>
    </row>
    <row r="1749" s="38" customFormat="1" ht="41" customHeight="1" spans="5:5">
      <c r="E1749" s="274"/>
    </row>
    <row r="1750" s="38" customFormat="1" ht="41" customHeight="1" spans="5:5">
      <c r="E1750" s="274"/>
    </row>
    <row r="1751" s="38" customFormat="1" ht="41" customHeight="1" spans="5:5">
      <c r="E1751" s="274"/>
    </row>
    <row r="1752" s="38" customFormat="1" ht="41" customHeight="1" spans="5:5">
      <c r="E1752" s="274"/>
    </row>
    <row r="1753" s="38" customFormat="1" ht="41" customHeight="1" spans="5:5">
      <c r="E1753" s="274"/>
    </row>
    <row r="1754" s="38" customFormat="1" ht="41" customHeight="1" spans="5:5">
      <c r="E1754" s="274"/>
    </row>
    <row r="1755" s="38" customFormat="1" ht="41" customHeight="1" spans="5:5">
      <c r="E1755" s="274"/>
    </row>
    <row r="1756" s="38" customFormat="1" ht="41" customHeight="1" spans="5:5">
      <c r="E1756" s="274"/>
    </row>
    <row r="1757" s="38" customFormat="1" ht="41" customHeight="1" spans="5:5">
      <c r="E1757" s="274"/>
    </row>
    <row r="1758" s="38" customFormat="1" ht="41" customHeight="1" spans="5:5">
      <c r="E1758" s="274"/>
    </row>
    <row r="1759" s="38" customFormat="1" ht="41" customHeight="1" spans="5:5">
      <c r="E1759" s="274"/>
    </row>
    <row r="1760" s="38" customFormat="1" ht="41" customHeight="1" spans="5:5">
      <c r="E1760" s="274"/>
    </row>
    <row r="1761" s="38" customFormat="1" ht="41" customHeight="1" spans="5:5">
      <c r="E1761" s="274"/>
    </row>
    <row r="1762" s="38" customFormat="1" ht="41" customHeight="1" spans="5:5">
      <c r="E1762" s="274"/>
    </row>
    <row r="1763" s="38" customFormat="1" ht="41" customHeight="1" spans="5:5">
      <c r="E1763" s="274"/>
    </row>
    <row r="1764" s="38" customFormat="1" ht="41" customHeight="1" spans="5:5">
      <c r="E1764" s="274"/>
    </row>
    <row r="1765" s="38" customFormat="1" ht="41" customHeight="1" spans="5:5">
      <c r="E1765" s="274"/>
    </row>
    <row r="1766" s="38" customFormat="1" ht="41" customHeight="1" spans="5:5">
      <c r="E1766" s="274"/>
    </row>
    <row r="1767" s="38" customFormat="1" ht="41" customHeight="1" spans="5:5">
      <c r="E1767" s="274"/>
    </row>
    <row r="1768" s="38" customFormat="1" ht="41" customHeight="1" spans="5:5">
      <c r="E1768" s="274"/>
    </row>
    <row r="1769" s="38" customFormat="1" ht="41" customHeight="1" spans="5:5">
      <c r="E1769" s="274"/>
    </row>
    <row r="1770" s="38" customFormat="1" ht="41" customHeight="1" spans="5:5">
      <c r="E1770" s="274"/>
    </row>
    <row r="1771" s="38" customFormat="1" ht="41" customHeight="1" spans="5:5">
      <c r="E1771" s="274"/>
    </row>
    <row r="1772" s="38" customFormat="1" ht="41" customHeight="1" spans="5:5">
      <c r="E1772" s="274"/>
    </row>
    <row r="1773" s="38" customFormat="1" ht="41" customHeight="1" spans="5:5">
      <c r="E1773" s="274"/>
    </row>
    <row r="1774" s="38" customFormat="1" ht="41" customHeight="1" spans="5:5">
      <c r="E1774" s="274"/>
    </row>
    <row r="1775" s="38" customFormat="1" ht="41" customHeight="1" spans="5:5">
      <c r="E1775" s="274"/>
    </row>
    <row r="1776" s="38" customFormat="1" ht="41" customHeight="1" spans="5:5">
      <c r="E1776" s="274"/>
    </row>
    <row r="1777" s="38" customFormat="1" ht="41" customHeight="1" spans="5:5">
      <c r="E1777" s="274"/>
    </row>
    <row r="1778" s="38" customFormat="1" ht="41" customHeight="1" spans="5:5">
      <c r="E1778" s="274"/>
    </row>
    <row r="1779" s="38" customFormat="1" ht="41" customHeight="1" spans="5:5">
      <c r="E1779" s="274"/>
    </row>
    <row r="1780" s="38" customFormat="1" ht="41" customHeight="1" spans="5:5">
      <c r="E1780" s="274"/>
    </row>
    <row r="1781" s="38" customFormat="1" ht="41" customHeight="1" spans="5:5">
      <c r="E1781" s="274"/>
    </row>
    <row r="1782" s="38" customFormat="1" ht="41" customHeight="1" spans="5:5">
      <c r="E1782" s="274"/>
    </row>
    <row r="1783" s="38" customFormat="1" ht="41" customHeight="1" spans="5:5">
      <c r="E1783" s="274"/>
    </row>
    <row r="1784" s="38" customFormat="1" ht="41" customHeight="1" spans="5:5">
      <c r="E1784" s="274"/>
    </row>
    <row r="1785" s="38" customFormat="1" ht="41" customHeight="1" spans="5:5">
      <c r="E1785" s="274"/>
    </row>
    <row r="1786" s="38" customFormat="1" ht="41" customHeight="1" spans="5:5">
      <c r="E1786" s="274"/>
    </row>
    <row r="1787" s="38" customFormat="1" ht="41" customHeight="1" spans="5:5">
      <c r="E1787" s="274"/>
    </row>
    <row r="1788" s="38" customFormat="1" ht="41" customHeight="1" spans="5:5">
      <c r="E1788" s="274"/>
    </row>
    <row r="1789" s="38" customFormat="1" ht="41" customHeight="1" spans="5:5">
      <c r="E1789" s="274"/>
    </row>
    <row r="1790" s="38" customFormat="1" ht="41" customHeight="1" spans="5:5">
      <c r="E1790" s="274"/>
    </row>
    <row r="1791" s="38" customFormat="1" ht="41" customHeight="1" spans="5:5">
      <c r="E1791" s="274"/>
    </row>
    <row r="1792" s="38" customFormat="1" ht="41" customHeight="1" spans="5:5">
      <c r="E1792" s="274"/>
    </row>
    <row r="1793" s="38" customFormat="1" ht="41" customHeight="1" spans="5:5">
      <c r="E1793" s="274"/>
    </row>
    <row r="1794" s="38" customFormat="1" ht="41" customHeight="1" spans="5:5">
      <c r="E1794" s="274"/>
    </row>
    <row r="1795" s="38" customFormat="1" ht="41" customHeight="1" spans="5:5">
      <c r="E1795" s="274"/>
    </row>
    <row r="1796" s="38" customFormat="1" ht="41" customHeight="1" spans="5:5">
      <c r="E1796" s="274"/>
    </row>
    <row r="1797" s="38" customFormat="1" ht="41" customHeight="1" spans="5:5">
      <c r="E1797" s="274"/>
    </row>
    <row r="1798" s="38" customFormat="1" ht="41" customHeight="1" spans="5:5">
      <c r="E1798" s="274"/>
    </row>
    <row r="1799" s="38" customFormat="1" ht="41" customHeight="1" spans="5:5">
      <c r="E1799" s="274"/>
    </row>
    <row r="1800" s="38" customFormat="1" ht="41" customHeight="1" spans="5:5">
      <c r="E1800" s="274"/>
    </row>
    <row r="1801" s="38" customFormat="1" ht="41" customHeight="1" spans="5:5">
      <c r="E1801" s="274"/>
    </row>
    <row r="1802" s="38" customFormat="1" ht="41" customHeight="1" spans="5:5">
      <c r="E1802" s="274"/>
    </row>
    <row r="1803" s="38" customFormat="1" ht="41" customHeight="1" spans="5:5">
      <c r="E1803" s="274"/>
    </row>
    <row r="1804" s="38" customFormat="1" ht="41" customHeight="1" spans="5:5">
      <c r="E1804" s="274"/>
    </row>
    <row r="1805" s="38" customFormat="1" ht="41" customHeight="1" spans="5:5">
      <c r="E1805" s="274"/>
    </row>
    <row r="1806" s="38" customFormat="1" ht="41" customHeight="1" spans="5:5">
      <c r="E1806" s="274"/>
    </row>
    <row r="1807" s="38" customFormat="1" ht="41" customHeight="1" spans="5:5">
      <c r="E1807" s="274"/>
    </row>
    <row r="1808" s="38" customFormat="1" ht="41" customHeight="1" spans="5:5">
      <c r="E1808" s="274"/>
    </row>
    <row r="1809" s="38" customFormat="1" ht="41" customHeight="1" spans="5:5">
      <c r="E1809" s="274"/>
    </row>
    <row r="1810" s="38" customFormat="1" ht="41" customHeight="1" spans="5:5">
      <c r="E1810" s="274"/>
    </row>
    <row r="1811" s="38" customFormat="1" ht="41" customHeight="1" spans="5:5">
      <c r="E1811" s="274"/>
    </row>
    <row r="1812" s="38" customFormat="1" ht="41" customHeight="1" spans="5:5">
      <c r="E1812" s="274"/>
    </row>
    <row r="1813" s="38" customFormat="1" ht="41" customHeight="1" spans="5:5">
      <c r="E1813" s="274"/>
    </row>
    <row r="1814" s="38" customFormat="1" ht="41" customHeight="1" spans="5:5">
      <c r="E1814" s="274"/>
    </row>
    <row r="1815" s="38" customFormat="1" ht="41" customHeight="1" spans="5:5">
      <c r="E1815" s="274"/>
    </row>
    <row r="1816" s="38" customFormat="1" ht="41" customHeight="1" spans="5:5">
      <c r="E1816" s="274"/>
    </row>
    <row r="1817" s="38" customFormat="1" ht="41" customHeight="1" spans="5:5">
      <c r="E1817" s="274"/>
    </row>
    <row r="1818" s="38" customFormat="1" ht="41" customHeight="1" spans="5:5">
      <c r="E1818" s="274"/>
    </row>
    <row r="1819" s="38" customFormat="1" ht="41" customHeight="1" spans="5:5">
      <c r="E1819" s="274"/>
    </row>
    <row r="1820" s="38" customFormat="1" ht="41" customHeight="1" spans="5:5">
      <c r="E1820" s="274"/>
    </row>
    <row r="1821" s="38" customFormat="1" ht="41" customHeight="1" spans="5:5">
      <c r="E1821" s="274"/>
    </row>
    <row r="1822" s="38" customFormat="1" ht="41" customHeight="1" spans="5:5">
      <c r="E1822" s="274"/>
    </row>
    <row r="1823" s="38" customFormat="1" ht="41" customHeight="1" spans="5:5">
      <c r="E1823" s="274"/>
    </row>
    <row r="1824" s="38" customFormat="1" ht="41" customHeight="1" spans="5:5">
      <c r="E1824" s="274"/>
    </row>
    <row r="1825" s="38" customFormat="1" ht="41" customHeight="1" spans="5:5">
      <c r="E1825" s="274"/>
    </row>
    <row r="1826" s="38" customFormat="1" ht="41" customHeight="1" spans="5:5">
      <c r="E1826" s="274"/>
    </row>
    <row r="1827" s="38" customFormat="1" ht="41" customHeight="1" spans="5:5">
      <c r="E1827" s="274"/>
    </row>
    <row r="1828" s="38" customFormat="1" ht="41" customHeight="1" spans="5:5">
      <c r="E1828" s="274"/>
    </row>
    <row r="1829" s="38" customFormat="1" ht="41" customHeight="1" spans="5:5">
      <c r="E1829" s="274"/>
    </row>
    <row r="1830" s="38" customFormat="1" ht="41" customHeight="1" spans="5:5">
      <c r="E1830" s="274"/>
    </row>
    <row r="1831" s="38" customFormat="1" ht="41" customHeight="1" spans="5:5">
      <c r="E1831" s="274"/>
    </row>
    <row r="1832" s="38" customFormat="1" ht="41" customHeight="1" spans="5:5">
      <c r="E1832" s="274"/>
    </row>
    <row r="1833" s="38" customFormat="1" ht="41" customHeight="1" spans="5:5">
      <c r="E1833" s="274"/>
    </row>
    <row r="1834" s="38" customFormat="1" ht="41" customHeight="1" spans="5:5">
      <c r="E1834" s="274"/>
    </row>
    <row r="1835" s="38" customFormat="1" ht="41" customHeight="1" spans="5:5">
      <c r="E1835" s="274"/>
    </row>
    <row r="1836" s="38" customFormat="1" ht="41" customHeight="1" spans="5:5">
      <c r="E1836" s="274"/>
    </row>
    <row r="1837" s="38" customFormat="1" ht="41" customHeight="1" spans="5:5">
      <c r="E1837" s="274"/>
    </row>
    <row r="1838" s="38" customFormat="1" ht="41" customHeight="1" spans="5:5">
      <c r="E1838" s="274"/>
    </row>
    <row r="1839" s="38" customFormat="1" ht="41" customHeight="1" spans="5:5">
      <c r="E1839" s="274"/>
    </row>
    <row r="1840" s="38" customFormat="1" ht="41" customHeight="1" spans="5:5">
      <c r="E1840" s="274"/>
    </row>
    <row r="1841" s="38" customFormat="1" ht="41" customHeight="1" spans="5:5">
      <c r="E1841" s="274"/>
    </row>
    <row r="1842" s="38" customFormat="1" ht="41" customHeight="1" spans="5:5">
      <c r="E1842" s="274"/>
    </row>
    <row r="1843" s="38" customFormat="1" ht="41" customHeight="1" spans="5:5">
      <c r="E1843" s="274"/>
    </row>
    <row r="1844" s="38" customFormat="1" ht="41" customHeight="1" spans="5:5">
      <c r="E1844" s="274"/>
    </row>
    <row r="1845" s="38" customFormat="1" ht="41" customHeight="1" spans="5:5">
      <c r="E1845" s="274"/>
    </row>
    <row r="1846" s="38" customFormat="1" ht="41" customHeight="1" spans="5:5">
      <c r="E1846" s="274"/>
    </row>
    <row r="1847" s="38" customFormat="1" ht="41" customHeight="1" spans="5:5">
      <c r="E1847" s="274"/>
    </row>
    <row r="1848" s="38" customFormat="1" ht="41" customHeight="1" spans="5:5">
      <c r="E1848" s="274"/>
    </row>
    <row r="1849" s="38" customFormat="1" ht="41" customHeight="1" spans="5:5">
      <c r="E1849" s="274"/>
    </row>
    <row r="1850" s="38" customFormat="1" ht="41" customHeight="1" spans="5:5">
      <c r="E1850" s="274"/>
    </row>
    <row r="1851" s="38" customFormat="1" ht="41" customHeight="1" spans="5:5">
      <c r="E1851" s="274"/>
    </row>
    <row r="1852" s="38" customFormat="1" ht="41" customHeight="1" spans="5:5">
      <c r="E1852" s="274"/>
    </row>
    <row r="1853" s="38" customFormat="1" ht="41" customHeight="1" spans="5:5">
      <c r="E1853" s="274"/>
    </row>
    <row r="1854" s="38" customFormat="1" ht="41" customHeight="1" spans="5:5">
      <c r="E1854" s="274"/>
    </row>
    <row r="1855" s="38" customFormat="1" ht="41" customHeight="1" spans="5:5">
      <c r="E1855" s="274"/>
    </row>
    <row r="1856" s="38" customFormat="1" ht="41" customHeight="1" spans="5:5">
      <c r="E1856" s="274"/>
    </row>
    <row r="1857" s="38" customFormat="1" ht="41" customHeight="1" spans="5:5">
      <c r="E1857" s="274"/>
    </row>
    <row r="1858" s="38" customFormat="1" ht="41" customHeight="1" spans="5:5">
      <c r="E1858" s="274"/>
    </row>
    <row r="1859" s="38" customFormat="1" ht="41" customHeight="1" spans="5:5">
      <c r="E1859" s="274"/>
    </row>
    <row r="1860" s="38" customFormat="1" ht="41" customHeight="1" spans="5:5">
      <c r="E1860" s="274"/>
    </row>
    <row r="1861" s="38" customFormat="1" ht="41" customHeight="1" spans="5:5">
      <c r="E1861" s="274"/>
    </row>
    <row r="1862" s="38" customFormat="1" ht="41" customHeight="1" spans="5:5">
      <c r="E1862" s="274"/>
    </row>
    <row r="1863" s="38" customFormat="1" ht="41" customHeight="1" spans="5:5">
      <c r="E1863" s="274"/>
    </row>
    <row r="1864" s="38" customFormat="1" ht="41" customHeight="1" spans="5:5">
      <c r="E1864" s="274"/>
    </row>
    <row r="1865" s="38" customFormat="1" ht="41" customHeight="1" spans="5:5">
      <c r="E1865" s="274"/>
    </row>
    <row r="1866" s="38" customFormat="1" ht="41" customHeight="1" spans="5:5">
      <c r="E1866" s="274"/>
    </row>
    <row r="1867" s="38" customFormat="1" ht="41" customHeight="1" spans="5:5">
      <c r="E1867" s="274"/>
    </row>
    <row r="1868" s="38" customFormat="1" ht="41" customHeight="1" spans="5:5">
      <c r="E1868" s="274"/>
    </row>
    <row r="1869" s="38" customFormat="1" ht="41" customHeight="1" spans="5:5">
      <c r="E1869" s="274"/>
    </row>
    <row r="1870" s="38" customFormat="1" ht="41" customHeight="1" spans="5:5">
      <c r="E1870" s="274"/>
    </row>
    <row r="1871" s="38" customFormat="1" ht="41" customHeight="1" spans="5:5">
      <c r="E1871" s="274"/>
    </row>
    <row r="1872" s="38" customFormat="1" ht="41" customHeight="1" spans="5:5">
      <c r="E1872" s="274"/>
    </row>
    <row r="1873" s="38" customFormat="1" ht="41" customHeight="1" spans="5:5">
      <c r="E1873" s="274"/>
    </row>
    <row r="1874" s="38" customFormat="1" ht="41" customHeight="1" spans="5:5">
      <c r="E1874" s="274"/>
    </row>
    <row r="1875" s="38" customFormat="1" ht="41" customHeight="1" spans="5:5">
      <c r="E1875" s="274"/>
    </row>
    <row r="1876" s="38" customFormat="1" ht="41" customHeight="1" spans="5:5">
      <c r="E1876" s="274"/>
    </row>
    <row r="1877" s="38" customFormat="1" ht="41" customHeight="1" spans="5:5">
      <c r="E1877" s="274"/>
    </row>
    <row r="1878" s="38" customFormat="1" ht="41" customHeight="1" spans="5:5">
      <c r="E1878" s="274"/>
    </row>
    <row r="1879" s="38" customFormat="1" ht="41" customHeight="1" spans="5:5">
      <c r="E1879" s="274"/>
    </row>
    <row r="1880" s="38" customFormat="1" ht="41" customHeight="1" spans="5:5">
      <c r="E1880" s="274"/>
    </row>
    <row r="1881" s="38" customFormat="1" ht="41" customHeight="1" spans="5:5">
      <c r="E1881" s="274"/>
    </row>
    <row r="1882" s="38" customFormat="1" ht="41" customHeight="1" spans="5:5">
      <c r="E1882" s="274"/>
    </row>
    <row r="1883" s="38" customFormat="1" ht="41" customHeight="1" spans="5:5">
      <c r="E1883" s="274"/>
    </row>
    <row r="1884" s="38" customFormat="1" ht="41" customHeight="1" spans="5:5">
      <c r="E1884" s="274"/>
    </row>
    <row r="1885" s="38" customFormat="1" ht="41" customHeight="1" spans="5:5">
      <c r="E1885" s="274"/>
    </row>
    <row r="1886" s="38" customFormat="1" ht="41" customHeight="1" spans="5:5">
      <c r="E1886" s="274"/>
    </row>
    <row r="1887" s="38" customFormat="1" ht="41" customHeight="1" spans="5:5">
      <c r="E1887" s="274"/>
    </row>
    <row r="1888" s="38" customFormat="1" ht="41" customHeight="1" spans="5:5">
      <c r="E1888" s="274"/>
    </row>
    <row r="1889" s="38" customFormat="1" ht="41" customHeight="1" spans="5:5">
      <c r="E1889" s="274"/>
    </row>
    <row r="1890" s="38" customFormat="1" ht="41" customHeight="1" spans="5:5">
      <c r="E1890" s="274"/>
    </row>
    <row r="1891" s="38" customFormat="1" ht="41" customHeight="1" spans="5:5">
      <c r="E1891" s="274"/>
    </row>
    <row r="1892" s="38" customFormat="1" ht="41" customHeight="1" spans="5:5">
      <c r="E1892" s="274"/>
    </row>
    <row r="1893" s="38" customFormat="1" ht="41" customHeight="1" spans="5:5">
      <c r="E1893" s="274"/>
    </row>
    <row r="1894" s="38" customFormat="1" ht="41" customHeight="1" spans="5:5">
      <c r="E1894" s="274"/>
    </row>
    <row r="1895" s="38" customFormat="1" ht="41" customHeight="1" spans="5:5">
      <c r="E1895" s="274"/>
    </row>
    <row r="1896" s="38" customFormat="1" ht="41" customHeight="1" spans="5:5">
      <c r="E1896" s="274"/>
    </row>
    <row r="1897" s="38" customFormat="1" ht="41" customHeight="1" spans="5:5">
      <c r="E1897" s="274"/>
    </row>
    <row r="1898" s="38" customFormat="1" ht="41" customHeight="1" spans="5:5">
      <c r="E1898" s="274"/>
    </row>
    <row r="1899" s="38" customFormat="1" ht="41" customHeight="1" spans="5:5">
      <c r="E1899" s="274"/>
    </row>
    <row r="1900" s="38" customFormat="1" ht="41" customHeight="1" spans="5:5">
      <c r="E1900" s="274"/>
    </row>
    <row r="1901" s="38" customFormat="1" ht="41" customHeight="1" spans="5:5">
      <c r="E1901" s="274"/>
    </row>
    <row r="1902" s="38" customFormat="1" ht="41" customHeight="1" spans="5:5">
      <c r="E1902" s="274"/>
    </row>
    <row r="1903" s="38" customFormat="1" ht="41" customHeight="1" spans="5:5">
      <c r="E1903" s="274"/>
    </row>
    <row r="1904" s="38" customFormat="1" ht="41" customHeight="1" spans="5:5">
      <c r="E1904" s="274"/>
    </row>
    <row r="1905" s="38" customFormat="1" ht="41" customHeight="1" spans="5:5">
      <c r="E1905" s="274"/>
    </row>
    <row r="1906" s="38" customFormat="1" ht="41" customHeight="1" spans="5:5">
      <c r="E1906" s="274"/>
    </row>
    <row r="1907" s="38" customFormat="1" ht="41" customHeight="1" spans="5:5">
      <c r="E1907" s="274"/>
    </row>
    <row r="1908" s="38" customFormat="1" ht="41" customHeight="1" spans="5:5">
      <c r="E1908" s="274"/>
    </row>
    <row r="1909" s="38" customFormat="1" ht="41" customHeight="1" spans="5:5">
      <c r="E1909" s="274"/>
    </row>
    <row r="1910" s="38" customFormat="1" ht="41" customHeight="1" spans="5:5">
      <c r="E1910" s="274"/>
    </row>
    <row r="1911" s="38" customFormat="1" ht="41" customHeight="1" spans="5:5">
      <c r="E1911" s="274"/>
    </row>
    <row r="1912" s="38" customFormat="1" ht="41" customHeight="1" spans="5:5">
      <c r="E1912" s="274"/>
    </row>
    <row r="1913" s="38" customFormat="1" ht="41" customHeight="1" spans="5:5">
      <c r="E1913" s="274"/>
    </row>
    <row r="1914" s="38" customFormat="1" ht="41" customHeight="1" spans="5:5">
      <c r="E1914" s="274"/>
    </row>
    <row r="1915" s="38" customFormat="1" ht="41" customHeight="1" spans="5:5">
      <c r="E1915" s="274"/>
    </row>
    <row r="1916" s="38" customFormat="1" ht="41" customHeight="1" spans="5:5">
      <c r="E1916" s="274"/>
    </row>
    <row r="1917" s="38" customFormat="1" ht="41" customHeight="1" spans="5:5">
      <c r="E1917" s="274"/>
    </row>
    <row r="1918" s="38" customFormat="1" ht="41" customHeight="1" spans="5:5">
      <c r="E1918" s="274"/>
    </row>
    <row r="1919" s="38" customFormat="1" ht="41" customHeight="1" spans="5:5">
      <c r="E1919" s="274"/>
    </row>
    <row r="1920" s="38" customFormat="1" ht="41" customHeight="1" spans="5:5">
      <c r="E1920" s="274"/>
    </row>
    <row r="1921" s="38" customFormat="1" ht="41" customHeight="1" spans="5:5">
      <c r="E1921" s="274"/>
    </row>
    <row r="1922" s="38" customFormat="1" ht="41" customHeight="1" spans="5:5">
      <c r="E1922" s="274"/>
    </row>
    <row r="1923" s="38" customFormat="1" ht="41" customHeight="1" spans="5:5">
      <c r="E1923" s="274"/>
    </row>
    <row r="1924" s="38" customFormat="1" ht="41" customHeight="1" spans="5:5">
      <c r="E1924" s="274"/>
    </row>
    <row r="1925" s="38" customFormat="1" ht="41" customHeight="1" spans="5:5">
      <c r="E1925" s="274"/>
    </row>
    <row r="1926" s="38" customFormat="1" ht="41" customHeight="1" spans="5:5">
      <c r="E1926" s="274"/>
    </row>
    <row r="1927" s="38" customFormat="1" ht="41" customHeight="1" spans="5:5">
      <c r="E1927" s="274"/>
    </row>
    <row r="1928" s="38" customFormat="1" ht="41" customHeight="1" spans="5:5">
      <c r="E1928" s="274"/>
    </row>
    <row r="1929" s="38" customFormat="1" ht="41" customHeight="1" spans="5:5">
      <c r="E1929" s="274"/>
    </row>
    <row r="1930" s="38" customFormat="1" ht="41" customHeight="1" spans="5:5">
      <c r="E1930" s="274"/>
    </row>
    <row r="1931" s="38" customFormat="1" ht="41" customHeight="1" spans="5:5">
      <c r="E1931" s="274"/>
    </row>
    <row r="1932" s="38" customFormat="1" ht="41" customHeight="1" spans="5:5">
      <c r="E1932" s="274"/>
    </row>
    <row r="1933" s="38" customFormat="1" ht="41" customHeight="1" spans="5:5">
      <c r="E1933" s="274"/>
    </row>
    <row r="1934" s="38" customFormat="1" ht="41" customHeight="1" spans="5:5">
      <c r="E1934" s="274"/>
    </row>
    <row r="1935" s="38" customFormat="1" ht="41" customHeight="1" spans="5:5">
      <c r="E1935" s="274"/>
    </row>
    <row r="1936" s="38" customFormat="1" ht="41" customHeight="1" spans="5:5">
      <c r="E1936" s="274"/>
    </row>
    <row r="1937" s="38" customFormat="1" ht="41" customHeight="1" spans="5:5">
      <c r="E1937" s="274"/>
    </row>
    <row r="1938" s="38" customFormat="1" ht="41" customHeight="1" spans="5:5">
      <c r="E1938" s="274"/>
    </row>
    <row r="1939" s="38" customFormat="1" ht="41" customHeight="1" spans="5:5">
      <c r="E1939" s="274"/>
    </row>
    <row r="1940" s="38" customFormat="1" ht="41" customHeight="1" spans="5:5">
      <c r="E1940" s="274"/>
    </row>
    <row r="1941" s="38" customFormat="1" ht="41" customHeight="1" spans="5:5">
      <c r="E1941" s="274"/>
    </row>
    <row r="1942" s="38" customFormat="1" ht="41" customHeight="1" spans="5:5">
      <c r="E1942" s="274"/>
    </row>
    <row r="1943" s="38" customFormat="1" ht="41" customHeight="1" spans="5:5">
      <c r="E1943" s="274"/>
    </row>
    <row r="1944" s="38" customFormat="1" ht="41" customHeight="1" spans="5:5">
      <c r="E1944" s="274"/>
    </row>
    <row r="1945" s="38" customFormat="1" ht="41" customHeight="1" spans="5:5">
      <c r="E1945" s="274"/>
    </row>
    <row r="1946" s="38" customFormat="1" ht="41" customHeight="1" spans="5:5">
      <c r="E1946" s="274"/>
    </row>
    <row r="1947" s="38" customFormat="1" ht="41" customHeight="1" spans="5:5">
      <c r="E1947" s="274"/>
    </row>
    <row r="1948" s="38" customFormat="1" ht="41" customHeight="1" spans="5:5">
      <c r="E1948" s="274"/>
    </row>
    <row r="1949" s="38" customFormat="1" ht="41" customHeight="1" spans="5:5">
      <c r="E1949" s="274"/>
    </row>
    <row r="1950" s="38" customFormat="1" ht="41" customHeight="1" spans="5:5">
      <c r="E1950" s="274"/>
    </row>
    <row r="1951" s="38" customFormat="1" ht="41" customHeight="1" spans="5:5">
      <c r="E1951" s="274"/>
    </row>
    <row r="1952" s="38" customFormat="1" ht="41" customHeight="1" spans="5:5">
      <c r="E1952" s="274"/>
    </row>
    <row r="1953" s="38" customFormat="1" ht="41" customHeight="1" spans="5:5">
      <c r="E1953" s="274"/>
    </row>
    <row r="1954" s="38" customFormat="1" ht="41" customHeight="1" spans="5:5">
      <c r="E1954" s="274"/>
    </row>
    <row r="1955" s="38" customFormat="1" ht="41" customHeight="1" spans="5:5">
      <c r="E1955" s="274"/>
    </row>
    <row r="1956" s="38" customFormat="1" ht="41" customHeight="1" spans="5:5">
      <c r="E1956" s="274"/>
    </row>
    <row r="1957" s="38" customFormat="1" ht="41" customHeight="1" spans="5:5">
      <c r="E1957" s="274"/>
    </row>
    <row r="1958" s="38" customFormat="1" ht="41" customHeight="1" spans="5:5">
      <c r="E1958" s="274"/>
    </row>
    <row r="1959" s="38" customFormat="1" ht="41" customHeight="1" spans="5:5">
      <c r="E1959" s="274"/>
    </row>
    <row r="1960" s="38" customFormat="1" ht="41" customHeight="1" spans="5:5">
      <c r="E1960" s="274"/>
    </row>
    <row r="1961" s="38" customFormat="1" ht="41" customHeight="1" spans="5:5">
      <c r="E1961" s="274"/>
    </row>
    <row r="1962" s="38" customFormat="1" ht="41" customHeight="1" spans="5:5">
      <c r="E1962" s="274"/>
    </row>
    <row r="1963" s="38" customFormat="1" ht="41" customHeight="1" spans="5:5">
      <c r="E1963" s="274"/>
    </row>
    <row r="1964" s="38" customFormat="1" ht="41" customHeight="1" spans="5:5">
      <c r="E1964" s="274"/>
    </row>
    <row r="1965" s="38" customFormat="1" ht="41" customHeight="1" spans="5:5">
      <c r="E1965" s="274"/>
    </row>
    <row r="1966" s="38" customFormat="1" ht="41" customHeight="1" spans="5:5">
      <c r="E1966" s="274"/>
    </row>
    <row r="1967" s="38" customFormat="1" ht="41" customHeight="1" spans="5:5">
      <c r="E1967" s="274"/>
    </row>
    <row r="1968" s="38" customFormat="1" ht="41" customHeight="1" spans="5:5">
      <c r="E1968" s="274"/>
    </row>
    <row r="1969" s="38" customFormat="1" ht="41" customHeight="1" spans="5:5">
      <c r="E1969" s="274"/>
    </row>
    <row r="1970" s="38" customFormat="1" ht="41" customHeight="1" spans="5:5">
      <c r="E1970" s="274"/>
    </row>
    <row r="1971" s="38" customFormat="1" ht="41" customHeight="1" spans="5:5">
      <c r="E1971" s="274"/>
    </row>
    <row r="1972" s="38" customFormat="1" ht="41" customHeight="1" spans="5:5">
      <c r="E1972" s="274"/>
    </row>
    <row r="1973" s="38" customFormat="1" ht="41" customHeight="1" spans="5:5">
      <c r="E1973" s="274"/>
    </row>
    <row r="1974" s="38" customFormat="1" ht="41" customHeight="1" spans="5:5">
      <c r="E1974" s="274"/>
    </row>
    <row r="1975" s="38" customFormat="1" ht="41" customHeight="1" spans="5:5">
      <c r="E1975" s="274"/>
    </row>
    <row r="1976" s="38" customFormat="1" ht="41" customHeight="1" spans="5:5">
      <c r="E1976" s="274"/>
    </row>
    <row r="1977" s="38" customFormat="1" ht="41" customHeight="1" spans="5:5">
      <c r="E1977" s="274"/>
    </row>
    <row r="1978" s="38" customFormat="1" ht="41" customHeight="1" spans="5:5">
      <c r="E1978" s="274"/>
    </row>
    <row r="1979" s="38" customFormat="1" ht="41" customHeight="1" spans="5:5">
      <c r="E1979" s="274"/>
    </row>
    <row r="1980" s="38" customFormat="1" ht="41" customHeight="1" spans="5:5">
      <c r="E1980" s="274"/>
    </row>
    <row r="1981" s="38" customFormat="1" ht="41" customHeight="1" spans="5:5">
      <c r="E1981" s="274"/>
    </row>
    <row r="1982" s="38" customFormat="1" ht="41" customHeight="1" spans="5:5">
      <c r="E1982" s="274"/>
    </row>
    <row r="1983" s="38" customFormat="1" ht="41" customHeight="1" spans="5:5">
      <c r="E1983" s="274"/>
    </row>
    <row r="1984" s="38" customFormat="1" ht="41" customHeight="1" spans="5:5">
      <c r="E1984" s="274"/>
    </row>
    <row r="1985" s="38" customFormat="1" ht="41" customHeight="1" spans="5:5">
      <c r="E1985" s="274"/>
    </row>
    <row r="1986" s="38" customFormat="1" ht="41" customHeight="1" spans="5:5">
      <c r="E1986" s="274"/>
    </row>
    <row r="1987" s="38" customFormat="1" ht="41" customHeight="1" spans="5:5">
      <c r="E1987" s="274"/>
    </row>
    <row r="1988" s="38" customFormat="1" ht="41" customHeight="1" spans="5:5">
      <c r="E1988" s="274"/>
    </row>
    <row r="1989" s="38" customFormat="1" ht="41" customHeight="1" spans="5:5">
      <c r="E1989" s="274"/>
    </row>
    <row r="1990" s="38" customFormat="1" ht="41" customHeight="1" spans="5:5">
      <c r="E1990" s="274"/>
    </row>
    <row r="1991" s="38" customFormat="1" ht="41" customHeight="1" spans="5:5">
      <c r="E1991" s="274"/>
    </row>
    <row r="1992" s="38" customFormat="1" ht="41" customHeight="1" spans="5:5">
      <c r="E1992" s="274"/>
    </row>
    <row r="1993" s="38" customFormat="1" ht="41" customHeight="1" spans="5:5">
      <c r="E1993" s="274"/>
    </row>
    <row r="1994" s="38" customFormat="1" ht="41" customHeight="1" spans="5:5">
      <c r="E1994" s="274"/>
    </row>
    <row r="1995" s="38" customFormat="1" ht="41" customHeight="1" spans="5:5">
      <c r="E1995" s="274"/>
    </row>
    <row r="1996" s="38" customFormat="1" ht="41" customHeight="1" spans="5:5">
      <c r="E1996" s="274"/>
    </row>
    <row r="1997" s="38" customFormat="1" ht="41" customHeight="1" spans="5:5">
      <c r="E1997" s="274"/>
    </row>
    <row r="1998" s="38" customFormat="1" ht="41" customHeight="1" spans="5:5">
      <c r="E1998" s="274"/>
    </row>
    <row r="1999" s="38" customFormat="1" ht="41" customHeight="1" spans="5:5">
      <c r="E1999" s="274"/>
    </row>
    <row r="2000" s="38" customFormat="1" ht="41" customHeight="1" spans="5:5">
      <c r="E2000" s="274"/>
    </row>
    <row r="2001" s="38" customFormat="1" ht="41" customHeight="1" spans="5:5">
      <c r="E2001" s="274"/>
    </row>
    <row r="2002" s="38" customFormat="1" ht="41" customHeight="1" spans="5:5">
      <c r="E2002" s="274"/>
    </row>
    <row r="2003" s="38" customFormat="1" ht="41" customHeight="1" spans="5:5">
      <c r="E2003" s="274"/>
    </row>
    <row r="2004" s="38" customFormat="1" ht="41" customHeight="1" spans="5:5">
      <c r="E2004" s="274"/>
    </row>
    <row r="2005" s="38" customFormat="1" ht="41" customHeight="1" spans="5:5">
      <c r="E2005" s="274"/>
    </row>
    <row r="2006" s="38" customFormat="1" ht="41" customHeight="1" spans="5:5">
      <c r="E2006" s="274"/>
    </row>
    <row r="2007" s="38" customFormat="1" ht="41" customHeight="1" spans="5:5">
      <c r="E2007" s="274"/>
    </row>
    <row r="2008" s="38" customFormat="1" ht="41" customHeight="1" spans="5:5">
      <c r="E2008" s="274"/>
    </row>
    <row r="2009" s="38" customFormat="1" ht="41" customHeight="1" spans="5:5">
      <c r="E2009" s="274"/>
    </row>
    <row r="2010" s="38" customFormat="1" ht="41" customHeight="1" spans="5:5">
      <c r="E2010" s="274"/>
    </row>
    <row r="2011" s="38" customFormat="1" ht="41" customHeight="1" spans="5:5">
      <c r="E2011" s="274"/>
    </row>
    <row r="2012" s="38" customFormat="1" ht="41" customHeight="1" spans="5:5">
      <c r="E2012" s="274"/>
    </row>
    <row r="2013" s="38" customFormat="1" ht="41" customHeight="1" spans="5:5">
      <c r="E2013" s="274"/>
    </row>
    <row r="2014" s="38" customFormat="1" ht="41" customHeight="1" spans="5:5">
      <c r="E2014" s="274"/>
    </row>
    <row r="2015" s="38" customFormat="1" ht="41" customHeight="1" spans="5:5">
      <c r="E2015" s="274"/>
    </row>
    <row r="2016" s="38" customFormat="1" ht="41" customHeight="1" spans="5:5">
      <c r="E2016" s="274"/>
    </row>
    <row r="2017" s="38" customFormat="1" ht="41" customHeight="1" spans="5:5">
      <c r="E2017" s="274"/>
    </row>
    <row r="2018" s="38" customFormat="1" ht="41" customHeight="1" spans="5:5">
      <c r="E2018" s="274"/>
    </row>
    <row r="2019" s="38" customFormat="1" ht="41" customHeight="1" spans="5:5">
      <c r="E2019" s="274"/>
    </row>
    <row r="2020" s="38" customFormat="1" ht="41" customHeight="1" spans="5:5">
      <c r="E2020" s="274"/>
    </row>
    <row r="2021" s="38" customFormat="1" ht="41" customHeight="1" spans="5:5">
      <c r="E2021" s="274"/>
    </row>
    <row r="2022" s="38" customFormat="1" ht="41" customHeight="1" spans="5:5">
      <c r="E2022" s="274"/>
    </row>
    <row r="2023" s="38" customFormat="1" ht="41" customHeight="1" spans="5:5">
      <c r="E2023" s="274"/>
    </row>
    <row r="2024" s="38" customFormat="1" ht="41" customHeight="1" spans="5:5">
      <c r="E2024" s="274"/>
    </row>
    <row r="2025" s="38" customFormat="1" ht="41" customHeight="1" spans="5:5">
      <c r="E2025" s="274"/>
    </row>
    <row r="2026" s="38" customFormat="1" ht="41" customHeight="1" spans="5:5">
      <c r="E2026" s="274"/>
    </row>
    <row r="2027" s="38" customFormat="1" ht="41" customHeight="1" spans="5:5">
      <c r="E2027" s="274"/>
    </row>
    <row r="2028" s="38" customFormat="1" ht="41" customHeight="1" spans="5:5">
      <c r="E2028" s="274"/>
    </row>
    <row r="2029" s="38" customFormat="1" ht="41" customHeight="1" spans="5:5">
      <c r="E2029" s="274"/>
    </row>
    <row r="2030" s="38" customFormat="1" ht="41" customHeight="1" spans="5:5">
      <c r="E2030" s="274"/>
    </row>
    <row r="2031" s="38" customFormat="1" ht="41" customHeight="1" spans="5:5">
      <c r="E2031" s="274"/>
    </row>
    <row r="2032" s="38" customFormat="1" ht="41" customHeight="1" spans="5:5">
      <c r="E2032" s="274"/>
    </row>
    <row r="2033" s="38" customFormat="1" ht="41" customHeight="1" spans="5:5">
      <c r="E2033" s="274"/>
    </row>
    <row r="2034" s="38" customFormat="1" ht="41" customHeight="1" spans="5:5">
      <c r="E2034" s="274"/>
    </row>
    <row r="2035" s="38" customFormat="1" ht="41" customHeight="1" spans="5:5">
      <c r="E2035" s="274"/>
    </row>
    <row r="2036" s="38" customFormat="1" ht="41" customHeight="1" spans="5:5">
      <c r="E2036" s="274"/>
    </row>
    <row r="2037" s="38" customFormat="1" ht="41" customHeight="1" spans="5:5">
      <c r="E2037" s="274"/>
    </row>
    <row r="2038" s="38" customFormat="1" ht="41" customHeight="1" spans="5:5">
      <c r="E2038" s="274"/>
    </row>
    <row r="2039" s="38" customFormat="1" ht="41" customHeight="1" spans="5:5">
      <c r="E2039" s="274"/>
    </row>
    <row r="2040" s="38" customFormat="1" ht="41" customHeight="1" spans="5:5">
      <c r="E2040" s="274"/>
    </row>
    <row r="2041" s="38" customFormat="1" ht="41" customHeight="1" spans="5:5">
      <c r="E2041" s="274"/>
    </row>
    <row r="2042" s="38" customFormat="1" ht="41" customHeight="1" spans="5:5">
      <c r="E2042" s="274"/>
    </row>
    <row r="2043" s="38" customFormat="1" ht="41" customHeight="1" spans="5:5">
      <c r="E2043" s="274"/>
    </row>
    <row r="2044" s="38" customFormat="1" ht="41" customHeight="1" spans="5:5">
      <c r="E2044" s="274"/>
    </row>
    <row r="2045" s="38" customFormat="1" ht="41" customHeight="1" spans="5:5">
      <c r="E2045" s="274"/>
    </row>
    <row r="2046" s="38" customFormat="1" ht="41" customHeight="1" spans="5:5">
      <c r="E2046" s="274"/>
    </row>
    <row r="2047" s="38" customFormat="1" ht="41" customHeight="1" spans="5:5">
      <c r="E2047" s="274"/>
    </row>
    <row r="2048" s="38" customFormat="1" ht="41" customHeight="1" spans="5:5">
      <c r="E2048" s="274"/>
    </row>
    <row r="2049" s="38" customFormat="1" ht="41" customHeight="1" spans="5:5">
      <c r="E2049" s="274"/>
    </row>
    <row r="2050" s="38" customFormat="1" ht="41" customHeight="1" spans="5:5">
      <c r="E2050" s="274"/>
    </row>
    <row r="2051" s="38" customFormat="1" ht="41" customHeight="1" spans="5:5">
      <c r="E2051" s="274"/>
    </row>
    <row r="2052" s="38" customFormat="1" ht="41" customHeight="1" spans="5:5">
      <c r="E2052" s="274"/>
    </row>
    <row r="2053" s="38" customFormat="1" ht="41" customHeight="1" spans="5:5">
      <c r="E2053" s="274"/>
    </row>
    <row r="2054" s="38" customFormat="1" ht="41" customHeight="1" spans="5:5">
      <c r="E2054" s="274"/>
    </row>
    <row r="2055" s="38" customFormat="1" ht="41" customHeight="1" spans="5:5">
      <c r="E2055" s="274"/>
    </row>
    <row r="2056" s="38" customFormat="1" ht="41" customHeight="1" spans="5:5">
      <c r="E2056" s="274"/>
    </row>
    <row r="2057" s="38" customFormat="1" ht="41" customHeight="1" spans="5:5">
      <c r="E2057" s="274"/>
    </row>
    <row r="2058" s="38" customFormat="1" ht="41" customHeight="1" spans="5:5">
      <c r="E2058" s="274"/>
    </row>
    <row r="2059" s="38" customFormat="1" ht="41" customHeight="1" spans="5:5">
      <c r="E2059" s="274"/>
    </row>
    <row r="2060" s="38" customFormat="1" ht="41" customHeight="1" spans="5:5">
      <c r="E2060" s="274"/>
    </row>
    <row r="2061" s="38" customFormat="1" ht="41" customHeight="1" spans="5:5">
      <c r="E2061" s="274"/>
    </row>
    <row r="2062" s="38" customFormat="1" ht="41" customHeight="1" spans="5:5">
      <c r="E2062" s="274"/>
    </row>
    <row r="2063" s="38" customFormat="1" ht="41" customHeight="1" spans="5:5">
      <c r="E2063" s="274"/>
    </row>
    <row r="2064" s="38" customFormat="1" ht="41" customHeight="1" spans="5:5">
      <c r="E2064" s="274"/>
    </row>
    <row r="2065" s="38" customFormat="1" ht="41" customHeight="1" spans="5:5">
      <c r="E2065" s="274"/>
    </row>
    <row r="2066" s="38" customFormat="1" ht="41" customHeight="1" spans="5:5">
      <c r="E2066" s="274"/>
    </row>
    <row r="2067" s="38" customFormat="1" ht="41" customHeight="1" spans="5:5">
      <c r="E2067" s="274"/>
    </row>
    <row r="2068" s="38" customFormat="1" ht="41" customHeight="1" spans="5:5">
      <c r="E2068" s="274"/>
    </row>
    <row r="2069" s="38" customFormat="1" ht="41" customHeight="1" spans="5:5">
      <c r="E2069" s="274"/>
    </row>
    <row r="2070" s="38" customFormat="1" ht="41" customHeight="1" spans="5:5">
      <c r="E2070" s="274"/>
    </row>
    <row r="2071" s="38" customFormat="1" ht="41" customHeight="1" spans="5:5">
      <c r="E2071" s="274"/>
    </row>
    <row r="2072" s="38" customFormat="1" ht="41" customHeight="1" spans="5:5">
      <c r="E2072" s="274"/>
    </row>
    <row r="2073" s="38" customFormat="1" ht="41" customHeight="1" spans="5:5">
      <c r="E2073" s="274"/>
    </row>
    <row r="2074" s="38" customFormat="1" ht="41" customHeight="1" spans="5:5">
      <c r="E2074" s="274"/>
    </row>
    <row r="2075" s="38" customFormat="1" ht="41" customHeight="1" spans="5:5">
      <c r="E2075" s="274"/>
    </row>
    <row r="2076" s="38" customFormat="1" ht="41" customHeight="1" spans="5:5">
      <c r="E2076" s="274"/>
    </row>
    <row r="2077" s="38" customFormat="1" ht="41" customHeight="1" spans="5:5">
      <c r="E2077" s="274"/>
    </row>
    <row r="2078" s="38" customFormat="1" ht="41" customHeight="1" spans="5:5">
      <c r="E2078" s="274"/>
    </row>
    <row r="2079" s="38" customFormat="1" ht="41" customHeight="1" spans="5:5">
      <c r="E2079" s="274"/>
    </row>
    <row r="2080" s="38" customFormat="1" ht="41" customHeight="1" spans="5:5">
      <c r="E2080" s="274"/>
    </row>
    <row r="2081" s="38" customFormat="1" ht="41" customHeight="1" spans="5:5">
      <c r="E2081" s="274"/>
    </row>
    <row r="2082" s="38" customFormat="1" ht="41" customHeight="1" spans="5:5">
      <c r="E2082" s="274"/>
    </row>
    <row r="2083" s="38" customFormat="1" ht="41" customHeight="1" spans="5:5">
      <c r="E2083" s="274"/>
    </row>
    <row r="2084" s="38" customFormat="1" ht="41" customHeight="1" spans="5:5">
      <c r="E2084" s="274"/>
    </row>
    <row r="2085" s="38" customFormat="1" ht="41" customHeight="1" spans="5:5">
      <c r="E2085" s="274"/>
    </row>
    <row r="2086" s="38" customFormat="1" ht="41" customHeight="1" spans="5:5">
      <c r="E2086" s="274"/>
    </row>
    <row r="2087" s="38" customFormat="1" ht="41" customHeight="1" spans="5:5">
      <c r="E2087" s="274"/>
    </row>
    <row r="2088" s="38" customFormat="1" ht="41" customHeight="1" spans="5:5">
      <c r="E2088" s="274"/>
    </row>
    <row r="2089" s="38" customFormat="1" ht="41" customHeight="1" spans="5:5">
      <c r="E2089" s="274"/>
    </row>
    <row r="2090" s="38" customFormat="1" ht="41" customHeight="1" spans="5:5">
      <c r="E2090" s="274"/>
    </row>
    <row r="2091" s="38" customFormat="1" ht="41" customHeight="1" spans="5:5">
      <c r="E2091" s="274"/>
    </row>
    <row r="2092" s="38" customFormat="1" ht="41" customHeight="1" spans="5:5">
      <c r="E2092" s="274"/>
    </row>
    <row r="2093" s="38" customFormat="1" ht="41" customHeight="1" spans="5:5">
      <c r="E2093" s="274"/>
    </row>
    <row r="2094" s="38" customFormat="1" ht="41" customHeight="1" spans="5:5">
      <c r="E2094" s="274"/>
    </row>
    <row r="2095" s="38" customFormat="1" ht="41" customHeight="1" spans="5:5">
      <c r="E2095" s="274"/>
    </row>
    <row r="2096" s="38" customFormat="1" ht="41" customHeight="1" spans="5:5">
      <c r="E2096" s="274"/>
    </row>
    <row r="2097" s="38" customFormat="1" ht="41" customHeight="1" spans="5:5">
      <c r="E2097" s="274"/>
    </row>
    <row r="2098" s="38" customFormat="1" ht="41" customHeight="1" spans="5:5">
      <c r="E2098" s="274"/>
    </row>
    <row r="2099" s="38" customFormat="1" ht="41" customHeight="1" spans="5:5">
      <c r="E2099" s="274"/>
    </row>
    <row r="2100" s="38" customFormat="1" ht="41" customHeight="1" spans="5:5">
      <c r="E2100" s="274"/>
    </row>
    <row r="2101" s="38" customFormat="1" ht="41" customHeight="1" spans="5:5">
      <c r="E2101" s="274"/>
    </row>
    <row r="2102" s="38" customFormat="1" ht="41" customHeight="1" spans="5:5">
      <c r="E2102" s="274"/>
    </row>
    <row r="2103" s="38" customFormat="1" ht="41" customHeight="1" spans="5:5">
      <c r="E2103" s="274"/>
    </row>
    <row r="2104" s="38" customFormat="1" ht="41" customHeight="1" spans="5:5">
      <c r="E2104" s="274"/>
    </row>
    <row r="2105" s="38" customFormat="1" ht="41" customHeight="1" spans="5:5">
      <c r="E2105" s="274"/>
    </row>
    <row r="2106" s="38" customFormat="1" ht="41" customHeight="1" spans="5:5">
      <c r="E2106" s="274"/>
    </row>
    <row r="2107" s="38" customFormat="1" ht="41" customHeight="1" spans="5:5">
      <c r="E2107" s="274"/>
    </row>
    <row r="2108" s="38" customFormat="1" ht="41" customHeight="1" spans="5:5">
      <c r="E2108" s="274"/>
    </row>
    <row r="2109" s="38" customFormat="1" ht="41" customHeight="1" spans="5:5">
      <c r="E2109" s="274"/>
    </row>
    <row r="2110" s="38" customFormat="1" ht="41" customHeight="1" spans="5:5">
      <c r="E2110" s="274"/>
    </row>
    <row r="2111" s="38" customFormat="1" ht="41" customHeight="1" spans="5:5">
      <c r="E2111" s="274"/>
    </row>
    <row r="2112" s="38" customFormat="1" ht="41" customHeight="1" spans="5:5">
      <c r="E2112" s="274"/>
    </row>
    <row r="2113" s="38" customFormat="1" ht="41" customHeight="1" spans="5:5">
      <c r="E2113" s="274"/>
    </row>
    <row r="2114" s="38" customFormat="1" ht="41" customHeight="1" spans="5:5">
      <c r="E2114" s="274"/>
    </row>
    <row r="2115" s="38" customFormat="1" ht="41" customHeight="1" spans="5:5">
      <c r="E2115" s="274"/>
    </row>
    <row r="2116" s="38" customFormat="1" ht="41" customHeight="1" spans="5:5">
      <c r="E2116" s="274"/>
    </row>
    <row r="2117" s="38" customFormat="1" ht="41" customHeight="1" spans="5:5">
      <c r="E2117" s="274"/>
    </row>
    <row r="2118" s="38" customFormat="1" ht="41" customHeight="1" spans="5:5">
      <c r="E2118" s="274"/>
    </row>
    <row r="2119" s="38" customFormat="1" ht="41" customHeight="1" spans="5:5">
      <c r="E2119" s="274"/>
    </row>
    <row r="2120" s="38" customFormat="1" ht="41" customHeight="1" spans="5:5">
      <c r="E2120" s="274"/>
    </row>
    <row r="2121" s="38" customFormat="1" ht="41" customHeight="1" spans="5:5">
      <c r="E2121" s="274"/>
    </row>
    <row r="2122" s="38" customFormat="1" ht="41" customHeight="1" spans="5:5">
      <c r="E2122" s="274"/>
    </row>
    <row r="2123" s="38" customFormat="1" ht="41" customHeight="1" spans="5:5">
      <c r="E2123" s="274"/>
    </row>
    <row r="2124" s="38" customFormat="1" ht="41" customHeight="1" spans="5:5">
      <c r="E2124" s="274"/>
    </row>
    <row r="2125" s="38" customFormat="1" ht="41" customHeight="1" spans="5:5">
      <c r="E2125" s="274"/>
    </row>
    <row r="2126" s="38" customFormat="1" ht="41" customHeight="1" spans="5:5">
      <c r="E2126" s="274"/>
    </row>
    <row r="2127" s="38" customFormat="1" ht="41" customHeight="1" spans="5:5">
      <c r="E2127" s="274"/>
    </row>
    <row r="2128" s="38" customFormat="1" ht="41" customHeight="1" spans="5:5">
      <c r="E2128" s="274"/>
    </row>
    <row r="2129" s="38" customFormat="1" ht="41" customHeight="1" spans="5:5">
      <c r="E2129" s="274"/>
    </row>
    <row r="2130" s="38" customFormat="1" ht="41" customHeight="1" spans="5:5">
      <c r="E2130" s="274"/>
    </row>
    <row r="2131" s="38" customFormat="1" ht="41" customHeight="1" spans="5:5">
      <c r="E2131" s="274"/>
    </row>
    <row r="2132" s="38" customFormat="1" ht="41" customHeight="1" spans="5:5">
      <c r="E2132" s="274"/>
    </row>
    <row r="2133" s="38" customFormat="1" ht="41" customHeight="1" spans="5:5">
      <c r="E2133" s="274"/>
    </row>
    <row r="2134" s="38" customFormat="1" ht="41" customHeight="1" spans="5:5">
      <c r="E2134" s="274"/>
    </row>
    <row r="2135" s="38" customFormat="1" ht="41" customHeight="1" spans="5:5">
      <c r="E2135" s="274"/>
    </row>
    <row r="2136" s="38" customFormat="1" ht="41" customHeight="1" spans="5:5">
      <c r="E2136" s="274"/>
    </row>
    <row r="2137" s="38" customFormat="1" ht="41" customHeight="1" spans="5:5">
      <c r="E2137" s="274"/>
    </row>
    <row r="2138" s="38" customFormat="1" ht="41" customHeight="1" spans="5:5">
      <c r="E2138" s="274"/>
    </row>
    <row r="2139" s="38" customFormat="1" ht="41" customHeight="1" spans="5:5">
      <c r="E2139" s="274"/>
    </row>
    <row r="2140" s="38" customFormat="1" ht="41" customHeight="1" spans="5:5">
      <c r="E2140" s="274"/>
    </row>
    <row r="2141" s="38" customFormat="1" ht="41" customHeight="1" spans="5:5">
      <c r="E2141" s="274"/>
    </row>
    <row r="2142" s="38" customFormat="1" ht="41" customHeight="1" spans="5:5">
      <c r="E2142" s="274"/>
    </row>
    <row r="2143" s="38" customFormat="1" ht="41" customHeight="1" spans="5:5">
      <c r="E2143" s="274"/>
    </row>
    <row r="2144" s="38" customFormat="1" ht="41" customHeight="1" spans="5:5">
      <c r="E2144" s="274"/>
    </row>
    <row r="2145" s="38" customFormat="1" ht="41" customHeight="1" spans="5:5">
      <c r="E2145" s="274"/>
    </row>
    <row r="2146" s="38" customFormat="1" ht="41" customHeight="1" spans="5:5">
      <c r="E2146" s="274"/>
    </row>
    <row r="2147" s="38" customFormat="1" ht="41" customHeight="1" spans="5:5">
      <c r="E2147" s="274"/>
    </row>
    <row r="2148" s="38" customFormat="1" ht="41" customHeight="1" spans="5:5">
      <c r="E2148" s="274"/>
    </row>
    <row r="2149" s="38" customFormat="1" ht="41" customHeight="1" spans="5:5">
      <c r="E2149" s="274"/>
    </row>
    <row r="2150" s="38" customFormat="1" ht="41" customHeight="1" spans="5:5">
      <c r="E2150" s="274"/>
    </row>
    <row r="2151" s="38" customFormat="1" ht="41" customHeight="1" spans="5:5">
      <c r="E2151" s="274"/>
    </row>
    <row r="2152" s="38" customFormat="1" ht="41" customHeight="1" spans="5:5">
      <c r="E2152" s="274"/>
    </row>
    <row r="2153" s="38" customFormat="1" ht="41" customHeight="1" spans="5:5">
      <c r="E2153" s="274"/>
    </row>
    <row r="2154" s="38" customFormat="1" ht="41" customHeight="1" spans="5:5">
      <c r="E2154" s="274"/>
    </row>
    <row r="2155" s="38" customFormat="1" ht="41" customHeight="1" spans="5:5">
      <c r="E2155" s="274"/>
    </row>
    <row r="2156" s="38" customFormat="1" ht="41" customHeight="1" spans="5:5">
      <c r="E2156" s="274"/>
    </row>
    <row r="2157" s="38" customFormat="1" ht="41" customHeight="1" spans="5:5">
      <c r="E2157" s="274"/>
    </row>
    <row r="2158" s="38" customFormat="1" ht="41" customHeight="1" spans="5:5">
      <c r="E2158" s="274"/>
    </row>
    <row r="2159" s="38" customFormat="1" ht="41" customHeight="1" spans="5:5">
      <c r="E2159" s="274"/>
    </row>
    <row r="2160" s="38" customFormat="1" ht="41" customHeight="1" spans="5:5">
      <c r="E2160" s="274"/>
    </row>
    <row r="2161" s="38" customFormat="1" ht="41" customHeight="1" spans="5:5">
      <c r="E2161" s="274"/>
    </row>
    <row r="2162" s="38" customFormat="1" ht="41" customHeight="1" spans="5:5">
      <c r="E2162" s="274"/>
    </row>
    <row r="2163" s="38" customFormat="1" ht="41" customHeight="1" spans="5:5">
      <c r="E2163" s="274"/>
    </row>
    <row r="2164" s="38" customFormat="1" ht="41" customHeight="1" spans="5:5">
      <c r="E2164" s="274"/>
    </row>
    <row r="2165" s="38" customFormat="1" ht="41" customHeight="1" spans="5:5">
      <c r="E2165" s="274"/>
    </row>
    <row r="2166" s="38" customFormat="1" ht="41" customHeight="1" spans="5:5">
      <c r="E2166" s="274"/>
    </row>
    <row r="2167" s="38" customFormat="1" ht="41" customHeight="1" spans="5:5">
      <c r="E2167" s="274"/>
    </row>
    <row r="2168" s="38" customFormat="1" ht="41" customHeight="1" spans="5:5">
      <c r="E2168" s="274"/>
    </row>
    <row r="2169" s="38" customFormat="1" ht="41" customHeight="1" spans="5:5">
      <c r="E2169" s="274"/>
    </row>
    <row r="2170" s="38" customFormat="1" ht="41" customHeight="1" spans="5:5">
      <c r="E2170" s="274"/>
    </row>
    <row r="2171" s="38" customFormat="1" ht="41" customHeight="1" spans="5:5">
      <c r="E2171" s="274"/>
    </row>
    <row r="2172" s="38" customFormat="1" ht="41" customHeight="1" spans="5:5">
      <c r="E2172" s="274"/>
    </row>
    <row r="2173" s="38" customFormat="1" ht="41" customHeight="1" spans="5:5">
      <c r="E2173" s="274"/>
    </row>
    <row r="2174" s="38" customFormat="1" ht="41" customHeight="1" spans="5:5">
      <c r="E2174" s="274"/>
    </row>
    <row r="2175" s="38" customFormat="1" ht="41" customHeight="1" spans="5:5">
      <c r="E2175" s="274"/>
    </row>
    <row r="2176" s="38" customFormat="1" ht="41" customHeight="1" spans="5:5">
      <c r="E2176" s="274"/>
    </row>
    <row r="2177" s="38" customFormat="1" ht="41" customHeight="1" spans="5:5">
      <c r="E2177" s="274"/>
    </row>
    <row r="2178" s="38" customFormat="1" ht="41" customHeight="1" spans="5:5">
      <c r="E2178" s="274"/>
    </row>
    <row r="2179" s="38" customFormat="1" ht="41" customHeight="1" spans="5:5">
      <c r="E2179" s="274"/>
    </row>
    <row r="2180" s="38" customFormat="1" ht="41" customHeight="1" spans="5:5">
      <c r="E2180" s="274"/>
    </row>
    <row r="2181" s="38" customFormat="1" ht="41" customHeight="1" spans="5:5">
      <c r="E2181" s="274"/>
    </row>
    <row r="2182" s="38" customFormat="1" ht="41" customHeight="1" spans="5:5">
      <c r="E2182" s="274"/>
    </row>
    <row r="2183" s="38" customFormat="1" ht="41" customHeight="1" spans="5:5">
      <c r="E2183" s="274"/>
    </row>
    <row r="2184" s="38" customFormat="1" ht="41" customHeight="1" spans="5:5">
      <c r="E2184" s="274"/>
    </row>
    <row r="2185" s="38" customFormat="1" ht="41" customHeight="1" spans="5:5">
      <c r="E2185" s="274"/>
    </row>
    <row r="2186" s="38" customFormat="1" ht="41" customHeight="1" spans="5:5">
      <c r="E2186" s="274"/>
    </row>
    <row r="2187" s="38" customFormat="1" ht="41" customHeight="1" spans="5:5">
      <c r="E2187" s="274"/>
    </row>
    <row r="2188" s="38" customFormat="1" ht="41" customHeight="1" spans="5:5">
      <c r="E2188" s="274"/>
    </row>
    <row r="2189" s="38" customFormat="1" ht="41" customHeight="1" spans="5:5">
      <c r="E2189" s="274"/>
    </row>
    <row r="2190" s="38" customFormat="1" ht="41" customHeight="1" spans="5:5">
      <c r="E2190" s="274"/>
    </row>
    <row r="2191" s="38" customFormat="1" ht="41" customHeight="1" spans="5:5">
      <c r="E2191" s="274"/>
    </row>
    <row r="2192" s="38" customFormat="1" ht="41" customHeight="1" spans="5:5">
      <c r="E2192" s="274"/>
    </row>
    <row r="2193" s="38" customFormat="1" ht="41" customHeight="1" spans="5:5">
      <c r="E2193" s="274"/>
    </row>
    <row r="2194" s="38" customFormat="1" ht="41" customHeight="1" spans="5:5">
      <c r="E2194" s="274"/>
    </row>
    <row r="2195" s="38" customFormat="1" ht="41" customHeight="1" spans="5:5">
      <c r="E2195" s="274"/>
    </row>
    <row r="2196" s="38" customFormat="1" ht="41" customHeight="1" spans="5:5">
      <c r="E2196" s="274"/>
    </row>
    <row r="2197" s="38" customFormat="1" ht="41" customHeight="1" spans="5:5">
      <c r="E2197" s="274"/>
    </row>
    <row r="2198" s="38" customFormat="1" ht="41" customHeight="1" spans="5:5">
      <c r="E2198" s="274"/>
    </row>
    <row r="2199" s="38" customFormat="1" ht="41" customHeight="1" spans="5:5">
      <c r="E2199" s="274"/>
    </row>
    <row r="2200" s="38" customFormat="1" ht="41" customHeight="1" spans="5:5">
      <c r="E2200" s="274"/>
    </row>
    <row r="2201" s="38" customFormat="1" ht="41" customHeight="1" spans="5:5">
      <c r="E2201" s="274"/>
    </row>
    <row r="2202" s="38" customFormat="1" ht="41" customHeight="1" spans="5:5">
      <c r="E2202" s="274"/>
    </row>
    <row r="2203" s="38" customFormat="1" ht="41" customHeight="1" spans="5:5">
      <c r="E2203" s="274"/>
    </row>
    <row r="2204" s="38" customFormat="1" ht="41" customHeight="1" spans="5:5">
      <c r="E2204" s="274"/>
    </row>
    <row r="2205" s="38" customFormat="1" ht="41" customHeight="1" spans="5:5">
      <c r="E2205" s="274"/>
    </row>
    <row r="2206" s="38" customFormat="1" ht="41" customHeight="1" spans="5:5">
      <c r="E2206" s="274"/>
    </row>
    <row r="2207" s="38" customFormat="1" ht="41" customHeight="1" spans="5:5">
      <c r="E2207" s="274"/>
    </row>
    <row r="2208" s="38" customFormat="1" ht="41" customHeight="1" spans="5:5">
      <c r="E2208" s="274"/>
    </row>
    <row r="2209" s="38" customFormat="1" ht="41" customHeight="1" spans="5:5">
      <c r="E2209" s="274"/>
    </row>
    <row r="2210" s="38" customFormat="1" ht="41" customHeight="1" spans="5:5">
      <c r="E2210" s="274"/>
    </row>
    <row r="2211" s="38" customFormat="1" ht="41" customHeight="1" spans="5:5">
      <c r="E2211" s="274"/>
    </row>
    <row r="2212" s="38" customFormat="1" ht="41" customHeight="1" spans="5:5">
      <c r="E2212" s="274"/>
    </row>
    <row r="2213" s="38" customFormat="1" ht="41" customHeight="1" spans="5:5">
      <c r="E2213" s="274"/>
    </row>
    <row r="2214" s="38" customFormat="1" ht="41" customHeight="1" spans="5:5">
      <c r="E2214" s="274"/>
    </row>
    <row r="2215" s="38" customFormat="1" ht="41" customHeight="1" spans="5:5">
      <c r="E2215" s="274"/>
    </row>
    <row r="2216" s="38" customFormat="1" ht="41" customHeight="1" spans="5:5">
      <c r="E2216" s="274"/>
    </row>
    <row r="2217" s="38" customFormat="1" ht="41" customHeight="1" spans="5:5">
      <c r="E2217" s="274"/>
    </row>
    <row r="2218" s="38" customFormat="1" ht="41" customHeight="1" spans="5:5">
      <c r="E2218" s="274"/>
    </row>
    <row r="2219" s="38" customFormat="1" ht="41" customHeight="1" spans="5:5">
      <c r="E2219" s="274"/>
    </row>
    <row r="2220" s="38" customFormat="1" ht="41" customHeight="1" spans="5:5">
      <c r="E2220" s="274"/>
    </row>
    <row r="2221" s="38" customFormat="1" ht="41" customHeight="1" spans="5:5">
      <c r="E2221" s="274"/>
    </row>
    <row r="2222" s="38" customFormat="1" ht="41" customHeight="1" spans="5:5">
      <c r="E2222" s="274"/>
    </row>
    <row r="2223" s="38" customFormat="1" ht="41" customHeight="1" spans="5:5">
      <c r="E2223" s="274"/>
    </row>
    <row r="2224" s="38" customFormat="1" ht="41" customHeight="1" spans="5:5">
      <c r="E2224" s="274"/>
    </row>
    <row r="2225" s="38" customFormat="1" ht="41" customHeight="1" spans="5:5">
      <c r="E2225" s="274"/>
    </row>
    <row r="2226" s="38" customFormat="1" ht="41" customHeight="1" spans="5:5">
      <c r="E2226" s="274"/>
    </row>
    <row r="2227" s="38" customFormat="1" ht="41" customHeight="1" spans="5:5">
      <c r="E2227" s="274"/>
    </row>
    <row r="2228" s="38" customFormat="1" ht="41" customHeight="1" spans="5:5">
      <c r="E2228" s="274"/>
    </row>
    <row r="2229" s="38" customFormat="1" ht="41" customHeight="1" spans="5:5">
      <c r="E2229" s="274"/>
    </row>
    <row r="2230" s="38" customFormat="1" ht="41" customHeight="1" spans="5:5">
      <c r="E2230" s="274"/>
    </row>
    <row r="2231" s="38" customFormat="1" ht="41" customHeight="1" spans="5:5">
      <c r="E2231" s="274"/>
    </row>
    <row r="2232" s="38" customFormat="1" ht="41" customHeight="1" spans="5:5">
      <c r="E2232" s="274"/>
    </row>
    <row r="2233" s="38" customFormat="1" ht="41" customHeight="1" spans="5:5">
      <c r="E2233" s="274"/>
    </row>
    <row r="2234" s="38" customFormat="1" ht="41" customHeight="1" spans="5:5">
      <c r="E2234" s="274"/>
    </row>
    <row r="2235" s="38" customFormat="1" ht="41" customHeight="1" spans="5:5">
      <c r="E2235" s="274"/>
    </row>
    <row r="2236" s="38" customFormat="1" ht="41" customHeight="1" spans="5:5">
      <c r="E2236" s="274"/>
    </row>
    <row r="2237" s="38" customFormat="1" ht="41" customHeight="1" spans="5:5">
      <c r="E2237" s="274"/>
    </row>
    <row r="2238" s="38" customFormat="1" ht="41" customHeight="1" spans="5:5">
      <c r="E2238" s="274"/>
    </row>
    <row r="2239" s="38" customFormat="1" ht="41" customHeight="1" spans="5:5">
      <c r="E2239" s="274"/>
    </row>
    <row r="2240" s="38" customFormat="1" ht="41" customHeight="1" spans="5:5">
      <c r="E2240" s="274"/>
    </row>
    <row r="2241" s="38" customFormat="1" ht="41" customHeight="1" spans="5:5">
      <c r="E2241" s="274"/>
    </row>
    <row r="2242" s="38" customFormat="1" ht="41" customHeight="1" spans="5:5">
      <c r="E2242" s="274"/>
    </row>
    <row r="2243" s="38" customFormat="1" ht="41" customHeight="1" spans="5:5">
      <c r="E2243" s="274"/>
    </row>
    <row r="2244" s="38" customFormat="1" ht="41" customHeight="1" spans="5:5">
      <c r="E2244" s="274"/>
    </row>
    <row r="2245" s="38" customFormat="1" ht="41" customHeight="1" spans="5:5">
      <c r="E2245" s="274"/>
    </row>
    <row r="2246" s="38" customFormat="1" ht="41" customHeight="1" spans="5:5">
      <c r="E2246" s="274"/>
    </row>
    <row r="2247" s="38" customFormat="1" ht="41" customHeight="1" spans="5:5">
      <c r="E2247" s="274"/>
    </row>
    <row r="2248" s="38" customFormat="1" ht="41" customHeight="1" spans="5:5">
      <c r="E2248" s="274"/>
    </row>
    <row r="2249" s="38" customFormat="1" ht="41" customHeight="1" spans="5:5">
      <c r="E2249" s="274"/>
    </row>
    <row r="2250" s="38" customFormat="1" ht="41" customHeight="1" spans="5:5">
      <c r="E2250" s="274"/>
    </row>
    <row r="2251" s="38" customFormat="1" ht="41" customHeight="1" spans="5:5">
      <c r="E2251" s="274"/>
    </row>
    <row r="2252" s="38" customFormat="1" ht="41" customHeight="1" spans="5:5">
      <c r="E2252" s="274"/>
    </row>
    <row r="2253" s="38" customFormat="1" ht="41" customHeight="1" spans="5:5">
      <c r="E2253" s="274"/>
    </row>
    <row r="2254" s="38" customFormat="1" ht="41" customHeight="1" spans="5:5">
      <c r="E2254" s="274"/>
    </row>
    <row r="2255" s="38" customFormat="1" ht="41" customHeight="1" spans="5:5">
      <c r="E2255" s="274"/>
    </row>
    <row r="2256" s="38" customFormat="1" ht="41" customHeight="1" spans="5:5">
      <c r="E2256" s="274"/>
    </row>
    <row r="2257" s="38" customFormat="1" ht="41" customHeight="1" spans="5:5">
      <c r="E2257" s="274"/>
    </row>
    <row r="2258" s="38" customFormat="1" ht="41" customHeight="1" spans="5:5">
      <c r="E2258" s="274"/>
    </row>
    <row r="2259" s="38" customFormat="1" ht="41" customHeight="1" spans="5:5">
      <c r="E2259" s="274"/>
    </row>
    <row r="2260" s="38" customFormat="1" ht="41" customHeight="1" spans="5:5">
      <c r="E2260" s="274"/>
    </row>
    <row r="2261" s="38" customFormat="1" ht="41" customHeight="1" spans="5:5">
      <c r="E2261" s="274"/>
    </row>
    <row r="2262" s="38" customFormat="1" ht="41" customHeight="1" spans="5:5">
      <c r="E2262" s="274"/>
    </row>
    <row r="2263" s="38" customFormat="1" ht="41" customHeight="1" spans="5:5">
      <c r="E2263" s="274"/>
    </row>
    <row r="2264" s="38" customFormat="1" ht="41" customHeight="1" spans="5:5">
      <c r="E2264" s="274"/>
    </row>
    <row r="2265" s="38" customFormat="1" ht="41" customHeight="1" spans="5:5">
      <c r="E2265" s="274"/>
    </row>
    <row r="2266" s="38" customFormat="1" ht="41" customHeight="1" spans="5:5">
      <c r="E2266" s="274"/>
    </row>
    <row r="2267" s="38" customFormat="1" ht="41" customHeight="1" spans="5:5">
      <c r="E2267" s="274"/>
    </row>
    <row r="2268" s="38" customFormat="1" ht="41" customHeight="1" spans="5:5">
      <c r="E2268" s="274"/>
    </row>
    <row r="2269" s="38" customFormat="1" ht="41" customHeight="1" spans="5:5">
      <c r="E2269" s="274"/>
    </row>
    <row r="2270" s="38" customFormat="1" ht="41" customHeight="1" spans="5:5">
      <c r="E2270" s="274"/>
    </row>
    <row r="2271" s="38" customFormat="1" ht="41" customHeight="1" spans="5:5">
      <c r="E2271" s="274"/>
    </row>
    <row r="2272" s="38" customFormat="1" ht="41" customHeight="1" spans="5:5">
      <c r="E2272" s="274"/>
    </row>
    <row r="2273" s="38" customFormat="1" ht="41" customHeight="1" spans="5:5">
      <c r="E2273" s="274"/>
    </row>
    <row r="2274" s="38" customFormat="1" ht="41" customHeight="1" spans="5:5">
      <c r="E2274" s="274"/>
    </row>
    <row r="2275" s="38" customFormat="1" ht="41" customHeight="1" spans="5:5">
      <c r="E2275" s="274"/>
    </row>
    <row r="2276" s="38" customFormat="1" ht="41" customHeight="1" spans="5:5">
      <c r="E2276" s="274"/>
    </row>
    <row r="2277" s="38" customFormat="1" ht="41" customHeight="1" spans="5:5">
      <c r="E2277" s="274"/>
    </row>
    <row r="2278" s="38" customFormat="1" ht="41" customHeight="1" spans="5:5">
      <c r="E2278" s="274"/>
    </row>
    <row r="2279" s="38" customFormat="1" ht="41" customHeight="1" spans="5:5">
      <c r="E2279" s="274"/>
    </row>
    <row r="2280" s="38" customFormat="1" ht="41" customHeight="1" spans="5:5">
      <c r="E2280" s="274"/>
    </row>
    <row r="2281" s="38" customFormat="1" ht="41" customHeight="1" spans="5:5">
      <c r="E2281" s="274"/>
    </row>
    <row r="2282" s="38" customFormat="1" ht="41" customHeight="1" spans="5:5">
      <c r="E2282" s="274"/>
    </row>
    <row r="2283" s="38" customFormat="1" ht="41" customHeight="1" spans="5:5">
      <c r="E2283" s="274"/>
    </row>
    <row r="2284" s="38" customFormat="1" ht="41" customHeight="1" spans="5:5">
      <c r="E2284" s="274"/>
    </row>
    <row r="2285" s="38" customFormat="1" ht="41" customHeight="1" spans="5:5">
      <c r="E2285" s="274"/>
    </row>
    <row r="2286" s="38" customFormat="1" ht="41" customHeight="1" spans="5:5">
      <c r="E2286" s="274"/>
    </row>
    <row r="2287" s="38" customFormat="1" ht="41" customHeight="1" spans="5:5">
      <c r="E2287" s="274"/>
    </row>
    <row r="2288" s="38" customFormat="1" ht="41" customHeight="1" spans="5:5">
      <c r="E2288" s="274"/>
    </row>
    <row r="2289" s="38" customFormat="1" ht="41" customHeight="1" spans="5:5">
      <c r="E2289" s="274"/>
    </row>
    <row r="2290" s="38" customFormat="1" ht="41" customHeight="1" spans="5:5">
      <c r="E2290" s="274"/>
    </row>
    <row r="2291" s="38" customFormat="1" ht="41" customHeight="1" spans="5:5">
      <c r="E2291" s="274"/>
    </row>
    <row r="2292" s="38" customFormat="1" ht="41" customHeight="1" spans="5:5">
      <c r="E2292" s="274"/>
    </row>
    <row r="2293" s="38" customFormat="1" ht="41" customHeight="1" spans="5:5">
      <c r="E2293" s="274"/>
    </row>
    <row r="2294" s="38" customFormat="1" ht="41" customHeight="1" spans="5:5">
      <c r="E2294" s="274"/>
    </row>
    <row r="2295" s="38" customFormat="1" ht="41" customHeight="1" spans="5:5">
      <c r="E2295" s="274"/>
    </row>
    <row r="2296" s="38" customFormat="1" ht="41" customHeight="1" spans="5:5">
      <c r="E2296" s="274"/>
    </row>
    <row r="2297" s="38" customFormat="1" ht="41" customHeight="1" spans="5:5">
      <c r="E2297" s="274"/>
    </row>
    <row r="2298" s="38" customFormat="1" ht="41" customHeight="1" spans="5:5">
      <c r="E2298" s="274"/>
    </row>
    <row r="2299" s="38" customFormat="1" ht="41" customHeight="1" spans="5:5">
      <c r="E2299" s="274"/>
    </row>
    <row r="2300" s="38" customFormat="1" ht="41" customHeight="1" spans="5:5">
      <c r="E2300" s="274"/>
    </row>
    <row r="2301" s="38" customFormat="1" ht="41" customHeight="1" spans="5:5">
      <c r="E2301" s="274"/>
    </row>
    <row r="2302" s="38" customFormat="1" ht="41" customHeight="1" spans="5:5">
      <c r="E2302" s="274"/>
    </row>
    <row r="2303" s="38" customFormat="1" ht="41" customHeight="1" spans="5:5">
      <c r="E2303" s="274"/>
    </row>
    <row r="2304" s="38" customFormat="1" ht="41" customHeight="1" spans="5:5">
      <c r="E2304" s="274"/>
    </row>
    <row r="2305" s="38" customFormat="1" ht="41" customHeight="1" spans="5:5">
      <c r="E2305" s="274"/>
    </row>
    <row r="2306" s="38" customFormat="1" ht="41" customHeight="1" spans="5:5">
      <c r="E2306" s="274"/>
    </row>
    <row r="2307" s="38" customFormat="1" ht="41" customHeight="1" spans="5:5">
      <c r="E2307" s="274"/>
    </row>
    <row r="2308" s="38" customFormat="1" ht="41" customHeight="1" spans="5:5">
      <c r="E2308" s="274"/>
    </row>
    <row r="2309" s="38" customFormat="1" ht="41" customHeight="1" spans="5:5">
      <c r="E2309" s="274"/>
    </row>
    <row r="2310" s="38" customFormat="1" ht="41" customHeight="1" spans="5:5">
      <c r="E2310" s="274"/>
    </row>
    <row r="2311" s="38" customFormat="1" ht="41" customHeight="1" spans="5:5">
      <c r="E2311" s="274"/>
    </row>
    <row r="2312" s="38" customFormat="1" ht="41" customHeight="1" spans="5:5">
      <c r="E2312" s="274"/>
    </row>
    <row r="2313" s="38" customFormat="1" ht="41" customHeight="1" spans="5:5">
      <c r="E2313" s="274"/>
    </row>
    <row r="2314" s="38" customFormat="1" ht="41" customHeight="1" spans="5:5">
      <c r="E2314" s="274"/>
    </row>
    <row r="2315" s="38" customFormat="1" ht="41" customHeight="1" spans="5:5">
      <c r="E2315" s="274"/>
    </row>
    <row r="2316" s="38" customFormat="1" ht="41" customHeight="1" spans="5:5">
      <c r="E2316" s="274"/>
    </row>
    <row r="2317" s="38" customFormat="1" ht="41" customHeight="1" spans="5:5">
      <c r="E2317" s="274"/>
    </row>
    <row r="2318" s="38" customFormat="1" ht="41" customHeight="1" spans="5:5">
      <c r="E2318" s="274"/>
    </row>
    <row r="2319" s="38" customFormat="1" ht="41" customHeight="1" spans="5:5">
      <c r="E2319" s="274"/>
    </row>
    <row r="2320" s="38" customFormat="1" ht="41" customHeight="1" spans="5:5">
      <c r="E2320" s="274"/>
    </row>
    <row r="2321" s="38" customFormat="1" ht="41" customHeight="1" spans="5:5">
      <c r="E2321" s="274"/>
    </row>
    <row r="2322" s="38" customFormat="1" ht="41" customHeight="1" spans="5:5">
      <c r="E2322" s="274"/>
    </row>
    <row r="2323" s="38" customFormat="1" ht="41" customHeight="1" spans="5:5">
      <c r="E2323" s="274"/>
    </row>
    <row r="2324" s="38" customFormat="1" ht="41" customHeight="1" spans="5:5">
      <c r="E2324" s="274"/>
    </row>
    <row r="2325" s="38" customFormat="1" ht="41" customHeight="1" spans="5:5">
      <c r="E2325" s="274"/>
    </row>
    <row r="2326" s="38" customFormat="1" ht="41" customHeight="1" spans="5:5">
      <c r="E2326" s="274"/>
    </row>
    <row r="2327" s="38" customFormat="1" ht="41" customHeight="1" spans="5:5">
      <c r="E2327" s="274"/>
    </row>
    <row r="2328" s="38" customFormat="1" ht="41" customHeight="1" spans="5:5">
      <c r="E2328" s="274"/>
    </row>
    <row r="2329" s="38" customFormat="1" ht="41" customHeight="1" spans="5:5">
      <c r="E2329" s="274"/>
    </row>
    <row r="2330" s="38" customFormat="1" ht="41" customHeight="1" spans="5:5">
      <c r="E2330" s="274"/>
    </row>
    <row r="2331" s="38" customFormat="1" ht="41" customHeight="1" spans="5:5">
      <c r="E2331" s="274"/>
    </row>
    <row r="2332" s="38" customFormat="1" ht="41" customHeight="1" spans="5:5">
      <c r="E2332" s="274"/>
    </row>
    <row r="2333" s="38" customFormat="1" ht="41" customHeight="1" spans="5:5">
      <c r="E2333" s="274"/>
    </row>
    <row r="2334" s="38" customFormat="1" ht="41" customHeight="1" spans="5:5">
      <c r="E2334" s="274"/>
    </row>
    <row r="2335" s="38" customFormat="1" ht="41" customHeight="1" spans="5:5">
      <c r="E2335" s="274"/>
    </row>
    <row r="2336" s="38" customFormat="1" ht="41" customHeight="1" spans="5:5">
      <c r="E2336" s="274"/>
    </row>
    <row r="2337" s="38" customFormat="1" ht="41" customHeight="1" spans="5:5">
      <c r="E2337" s="274"/>
    </row>
    <row r="2338" s="38" customFormat="1" ht="41" customHeight="1" spans="5:5">
      <c r="E2338" s="274"/>
    </row>
    <row r="2339" s="38" customFormat="1" ht="41" customHeight="1" spans="5:5">
      <c r="E2339" s="274"/>
    </row>
    <row r="2340" s="38" customFormat="1" ht="41" customHeight="1" spans="5:5">
      <c r="E2340" s="274"/>
    </row>
    <row r="2341" s="38" customFormat="1" ht="41" customHeight="1" spans="5:5">
      <c r="E2341" s="274"/>
    </row>
    <row r="2342" s="38" customFormat="1" ht="41" customHeight="1" spans="5:5">
      <c r="E2342" s="274"/>
    </row>
    <row r="2343" s="38" customFormat="1" ht="41" customHeight="1" spans="5:5">
      <c r="E2343" s="274"/>
    </row>
    <row r="2344" s="38" customFormat="1" ht="41" customHeight="1" spans="5:5">
      <c r="E2344" s="274"/>
    </row>
    <row r="2345" s="38" customFormat="1" ht="41" customHeight="1" spans="5:5">
      <c r="E2345" s="274"/>
    </row>
    <row r="2346" s="38" customFormat="1" ht="41" customHeight="1" spans="5:5">
      <c r="E2346" s="274"/>
    </row>
    <row r="2347" s="38" customFormat="1" ht="41" customHeight="1" spans="5:5">
      <c r="E2347" s="274"/>
    </row>
    <row r="2348" s="38" customFormat="1" ht="41" customHeight="1" spans="5:5">
      <c r="E2348" s="274"/>
    </row>
    <row r="2349" s="38" customFormat="1" ht="41" customHeight="1" spans="5:5">
      <c r="E2349" s="274"/>
    </row>
    <row r="2350" s="38" customFormat="1" ht="41" customHeight="1" spans="5:5">
      <c r="E2350" s="274"/>
    </row>
    <row r="2351" s="38" customFormat="1" ht="41" customHeight="1" spans="5:5">
      <c r="E2351" s="274"/>
    </row>
    <row r="2352" s="38" customFormat="1" ht="41" customHeight="1" spans="5:5">
      <c r="E2352" s="274"/>
    </row>
    <row r="2353" s="38" customFormat="1" ht="41" customHeight="1" spans="5:5">
      <c r="E2353" s="274"/>
    </row>
    <row r="2354" s="38" customFormat="1" ht="41" customHeight="1" spans="5:5">
      <c r="E2354" s="274"/>
    </row>
    <row r="2355" s="38" customFormat="1" ht="41" customHeight="1" spans="5:5">
      <c r="E2355" s="274"/>
    </row>
    <row r="2356" s="38" customFormat="1" ht="41" customHeight="1" spans="5:5">
      <c r="E2356" s="274"/>
    </row>
    <row r="2357" s="38" customFormat="1" ht="41" customHeight="1" spans="5:5">
      <c r="E2357" s="274"/>
    </row>
    <row r="2358" s="38" customFormat="1" ht="41" customHeight="1" spans="5:5">
      <c r="E2358" s="274"/>
    </row>
    <row r="2359" s="38" customFormat="1" ht="41" customHeight="1" spans="5:5">
      <c r="E2359" s="274"/>
    </row>
    <row r="2360" s="38" customFormat="1" ht="41" customHeight="1" spans="5:5">
      <c r="E2360" s="274"/>
    </row>
    <row r="2361" s="38" customFormat="1" ht="41" customHeight="1" spans="5:5">
      <c r="E2361" s="274"/>
    </row>
    <row r="2362" s="38" customFormat="1" ht="41" customHeight="1" spans="5:5">
      <c r="E2362" s="274"/>
    </row>
    <row r="2363" s="38" customFormat="1" ht="41" customHeight="1" spans="5:5">
      <c r="E2363" s="274"/>
    </row>
    <row r="2364" s="38" customFormat="1" ht="41" customHeight="1" spans="5:5">
      <c r="E2364" s="274"/>
    </row>
    <row r="2365" s="38" customFormat="1" ht="41" customHeight="1" spans="5:5">
      <c r="E2365" s="274"/>
    </row>
    <row r="2366" s="38" customFormat="1" ht="41" customHeight="1" spans="5:5">
      <c r="E2366" s="274"/>
    </row>
    <row r="2367" s="38" customFormat="1" ht="41" customHeight="1" spans="5:5">
      <c r="E2367" s="274"/>
    </row>
    <row r="2368" s="38" customFormat="1" ht="41" customHeight="1" spans="5:5">
      <c r="E2368" s="274"/>
    </row>
    <row r="2369" s="38" customFormat="1" ht="41" customHeight="1" spans="5:5">
      <c r="E2369" s="274"/>
    </row>
    <row r="2370" s="38" customFormat="1" ht="41" customHeight="1" spans="5:5">
      <c r="E2370" s="274"/>
    </row>
    <row r="2371" s="38" customFormat="1" ht="41" customHeight="1" spans="5:5">
      <c r="E2371" s="274"/>
    </row>
    <row r="2372" s="38" customFormat="1" ht="41" customHeight="1" spans="5:5">
      <c r="E2372" s="274"/>
    </row>
    <row r="2373" s="38" customFormat="1" ht="41" customHeight="1" spans="5:5">
      <c r="E2373" s="274"/>
    </row>
    <row r="2374" s="38" customFormat="1" ht="41" customHeight="1" spans="5:5">
      <c r="E2374" s="274"/>
    </row>
    <row r="2375" s="38" customFormat="1" ht="41" customHeight="1" spans="5:5">
      <c r="E2375" s="274"/>
    </row>
    <row r="2376" s="38" customFormat="1" ht="41" customHeight="1" spans="5:5">
      <c r="E2376" s="274"/>
    </row>
    <row r="2377" s="38" customFormat="1" ht="41" customHeight="1" spans="5:5">
      <c r="E2377" s="274"/>
    </row>
    <row r="2378" s="38" customFormat="1" ht="41" customHeight="1" spans="5:5">
      <c r="E2378" s="274"/>
    </row>
    <row r="2379" s="38" customFormat="1" ht="41" customHeight="1" spans="5:5">
      <c r="E2379" s="274"/>
    </row>
    <row r="2380" s="38" customFormat="1" ht="41" customHeight="1" spans="5:5">
      <c r="E2380" s="274"/>
    </row>
    <row r="2381" s="38" customFormat="1" ht="41" customHeight="1" spans="5:5">
      <c r="E2381" s="274"/>
    </row>
    <row r="2382" s="38" customFormat="1" ht="41" customHeight="1" spans="5:5">
      <c r="E2382" s="274"/>
    </row>
    <row r="2383" s="38" customFormat="1" ht="41" customHeight="1" spans="5:5">
      <c r="E2383" s="274"/>
    </row>
    <row r="2384" s="38" customFormat="1" ht="41" customHeight="1" spans="5:5">
      <c r="E2384" s="274"/>
    </row>
    <row r="2385" s="38" customFormat="1" ht="41" customHeight="1" spans="5:5">
      <c r="E2385" s="274"/>
    </row>
    <row r="2386" s="38" customFormat="1" ht="41" customHeight="1" spans="5:5">
      <c r="E2386" s="274"/>
    </row>
    <row r="2387" s="38" customFormat="1" ht="41" customHeight="1" spans="5:5">
      <c r="E2387" s="274"/>
    </row>
    <row r="2388" s="38" customFormat="1" ht="41" customHeight="1" spans="5:5">
      <c r="E2388" s="274"/>
    </row>
    <row r="2389" s="38" customFormat="1" ht="41" customHeight="1" spans="5:5">
      <c r="E2389" s="274"/>
    </row>
    <row r="2390" s="38" customFormat="1" ht="41" customHeight="1" spans="5:5">
      <c r="E2390" s="274"/>
    </row>
    <row r="2391" s="38" customFormat="1" ht="41" customHeight="1" spans="5:5">
      <c r="E2391" s="274"/>
    </row>
    <row r="2392" s="38" customFormat="1" ht="41" customHeight="1" spans="5:5">
      <c r="E2392" s="274"/>
    </row>
    <row r="2393" s="38" customFormat="1" ht="41" customHeight="1" spans="5:5">
      <c r="E2393" s="274"/>
    </row>
    <row r="2394" s="38" customFormat="1" ht="41" customHeight="1" spans="5:5">
      <c r="E2394" s="274"/>
    </row>
    <row r="2395" s="38" customFormat="1" ht="41" customHeight="1" spans="5:5">
      <c r="E2395" s="274"/>
    </row>
    <row r="2396" s="38" customFormat="1" ht="41" customHeight="1" spans="5:5">
      <c r="E2396" s="274"/>
    </row>
    <row r="2397" s="38" customFormat="1" ht="41" customHeight="1" spans="5:5">
      <c r="E2397" s="274"/>
    </row>
    <row r="2398" s="38" customFormat="1" ht="41" customHeight="1" spans="5:5">
      <c r="E2398" s="274"/>
    </row>
    <row r="2399" s="38" customFormat="1" ht="41" customHeight="1" spans="5:5">
      <c r="E2399" s="274"/>
    </row>
    <row r="2400" s="38" customFormat="1" ht="41" customHeight="1" spans="5:5">
      <c r="E2400" s="274"/>
    </row>
    <row r="2401" s="38" customFormat="1" ht="41" customHeight="1" spans="5:5">
      <c r="E2401" s="274"/>
    </row>
    <row r="2402" s="38" customFormat="1" ht="41" customHeight="1" spans="5:5">
      <c r="E2402" s="274"/>
    </row>
    <row r="2403" s="38" customFormat="1" ht="41" customHeight="1" spans="5:5">
      <c r="E2403" s="274"/>
    </row>
    <row r="2404" s="38" customFormat="1" ht="41" customHeight="1" spans="5:5">
      <c r="E2404" s="274"/>
    </row>
    <row r="2405" s="38" customFormat="1" ht="41" customHeight="1" spans="5:5">
      <c r="E2405" s="274"/>
    </row>
    <row r="2406" s="38" customFormat="1" ht="41" customHeight="1" spans="5:5">
      <c r="E2406" s="274"/>
    </row>
    <row r="2407" s="38" customFormat="1" ht="41" customHeight="1" spans="5:5">
      <c r="E2407" s="274"/>
    </row>
    <row r="2408" s="38" customFormat="1" ht="41" customHeight="1" spans="5:5">
      <c r="E2408" s="274"/>
    </row>
    <row r="2409" s="38" customFormat="1" ht="41" customHeight="1" spans="5:5">
      <c r="E2409" s="274"/>
    </row>
    <row r="2410" s="38" customFormat="1" ht="41" customHeight="1" spans="5:5">
      <c r="E2410" s="274"/>
    </row>
    <row r="2411" s="38" customFormat="1" ht="41" customHeight="1" spans="5:5">
      <c r="E2411" s="274"/>
    </row>
    <row r="2412" s="38" customFormat="1" ht="41" customHeight="1" spans="5:5">
      <c r="E2412" s="274"/>
    </row>
    <row r="2413" s="38" customFormat="1" ht="41" customHeight="1" spans="5:5">
      <c r="E2413" s="274"/>
    </row>
    <row r="2414" s="38" customFormat="1" ht="41" customHeight="1" spans="5:5">
      <c r="E2414" s="274"/>
    </row>
    <row r="2415" s="38" customFormat="1" ht="41" customHeight="1" spans="5:5">
      <c r="E2415" s="274"/>
    </row>
    <row r="2416" s="38" customFormat="1" ht="41" customHeight="1" spans="5:5">
      <c r="E2416" s="274"/>
    </row>
    <row r="2417" s="38" customFormat="1" ht="41" customHeight="1" spans="5:5">
      <c r="E2417" s="274"/>
    </row>
    <row r="2418" s="38" customFormat="1" ht="41" customHeight="1" spans="5:5">
      <c r="E2418" s="274"/>
    </row>
    <row r="2419" s="38" customFormat="1" ht="41" customHeight="1" spans="5:5">
      <c r="E2419" s="274"/>
    </row>
    <row r="2420" s="38" customFormat="1" ht="41" customHeight="1" spans="5:5">
      <c r="E2420" s="274"/>
    </row>
    <row r="2421" s="38" customFormat="1" ht="41" customHeight="1" spans="5:5">
      <c r="E2421" s="274"/>
    </row>
    <row r="2422" s="38" customFormat="1" ht="41" customHeight="1" spans="5:5">
      <c r="E2422" s="274"/>
    </row>
    <row r="2423" s="38" customFormat="1" ht="41" customHeight="1" spans="5:5">
      <c r="E2423" s="274"/>
    </row>
    <row r="2424" s="38" customFormat="1" ht="41" customHeight="1" spans="5:5">
      <c r="E2424" s="274"/>
    </row>
    <row r="2425" s="38" customFormat="1" ht="41" customHeight="1" spans="5:5">
      <c r="E2425" s="274"/>
    </row>
    <row r="2426" s="38" customFormat="1" ht="41" customHeight="1" spans="5:5">
      <c r="E2426" s="274"/>
    </row>
    <row r="2427" s="38" customFormat="1" ht="41" customHeight="1" spans="5:5">
      <c r="E2427" s="274"/>
    </row>
    <row r="2428" s="38" customFormat="1" ht="41" customHeight="1" spans="5:5">
      <c r="E2428" s="274"/>
    </row>
    <row r="2429" s="38" customFormat="1" ht="41" customHeight="1" spans="5:5">
      <c r="E2429" s="274"/>
    </row>
    <row r="2430" s="38" customFormat="1" ht="41" customHeight="1" spans="5:5">
      <c r="E2430" s="274"/>
    </row>
    <row r="2431" s="38" customFormat="1" ht="41" customHeight="1" spans="5:5">
      <c r="E2431" s="274"/>
    </row>
    <row r="2432" s="38" customFormat="1" ht="41" customHeight="1" spans="5:5">
      <c r="E2432" s="274"/>
    </row>
    <row r="2433" s="38" customFormat="1" ht="41" customHeight="1" spans="5:5">
      <c r="E2433" s="274"/>
    </row>
    <row r="2434" s="38" customFormat="1" ht="41" customHeight="1" spans="5:5">
      <c r="E2434" s="274"/>
    </row>
    <row r="2435" s="38" customFormat="1" ht="41" customHeight="1" spans="5:5">
      <c r="E2435" s="274"/>
    </row>
    <row r="2436" s="38" customFormat="1" ht="41" customHeight="1" spans="5:5">
      <c r="E2436" s="274"/>
    </row>
    <row r="2437" s="38" customFormat="1" ht="41" customHeight="1" spans="5:5">
      <c r="E2437" s="274"/>
    </row>
    <row r="2438" s="38" customFormat="1" ht="41" customHeight="1" spans="5:5">
      <c r="E2438" s="274"/>
    </row>
    <row r="2439" s="38" customFormat="1" ht="41" customHeight="1" spans="5:5">
      <c r="E2439" s="274"/>
    </row>
    <row r="2440" s="38" customFormat="1" ht="41" customHeight="1" spans="5:5">
      <c r="E2440" s="274"/>
    </row>
    <row r="2441" s="38" customFormat="1" ht="41" customHeight="1" spans="5:5">
      <c r="E2441" s="274"/>
    </row>
    <row r="2442" s="38" customFormat="1" ht="41" customHeight="1" spans="5:5">
      <c r="E2442" s="274"/>
    </row>
    <row r="2443" s="38" customFormat="1" ht="41" customHeight="1" spans="5:5">
      <c r="E2443" s="274"/>
    </row>
    <row r="2444" s="38" customFormat="1" ht="41" customHeight="1" spans="5:5">
      <c r="E2444" s="274"/>
    </row>
    <row r="2445" s="38" customFormat="1" ht="41" customHeight="1" spans="5:5">
      <c r="E2445" s="274"/>
    </row>
    <row r="2446" s="38" customFormat="1" ht="41" customHeight="1" spans="5:5">
      <c r="E2446" s="274"/>
    </row>
    <row r="2447" s="38" customFormat="1" ht="41" customHeight="1" spans="5:5">
      <c r="E2447" s="274"/>
    </row>
    <row r="2448" s="38" customFormat="1" ht="41" customHeight="1" spans="5:5">
      <c r="E2448" s="274"/>
    </row>
    <row r="2449" s="38" customFormat="1" ht="41" customHeight="1" spans="5:5">
      <c r="E2449" s="274"/>
    </row>
    <row r="2450" s="38" customFormat="1" ht="41" customHeight="1" spans="5:5">
      <c r="E2450" s="274"/>
    </row>
    <row r="2451" s="38" customFormat="1" ht="41" customHeight="1" spans="5:5">
      <c r="E2451" s="274"/>
    </row>
    <row r="2452" s="38" customFormat="1" ht="41" customHeight="1" spans="5:5">
      <c r="E2452" s="274"/>
    </row>
    <row r="2453" s="38" customFormat="1" ht="41" customHeight="1" spans="5:5">
      <c r="E2453" s="274"/>
    </row>
    <row r="2454" s="38" customFormat="1" ht="41" customHeight="1" spans="5:5">
      <c r="E2454" s="274"/>
    </row>
    <row r="2455" s="38" customFormat="1" ht="41" customHeight="1" spans="5:5">
      <c r="E2455" s="274"/>
    </row>
    <row r="2456" s="38" customFormat="1" ht="41" customHeight="1" spans="5:5">
      <c r="E2456" s="274"/>
    </row>
    <row r="2457" s="38" customFormat="1" ht="41" customHeight="1" spans="5:5">
      <c r="E2457" s="274"/>
    </row>
    <row r="2458" s="38" customFormat="1" ht="41" customHeight="1" spans="5:5">
      <c r="E2458" s="274"/>
    </row>
    <row r="2459" s="38" customFormat="1" ht="41" customHeight="1" spans="5:5">
      <c r="E2459" s="274"/>
    </row>
    <row r="2460" s="38" customFormat="1" ht="41" customHeight="1" spans="5:5">
      <c r="E2460" s="274"/>
    </row>
    <row r="2461" s="38" customFormat="1" ht="41" customHeight="1" spans="5:5">
      <c r="E2461" s="274"/>
    </row>
    <row r="2462" s="38" customFormat="1" ht="41" customHeight="1" spans="5:5">
      <c r="E2462" s="274"/>
    </row>
    <row r="2463" s="38" customFormat="1" ht="41" customHeight="1" spans="5:5">
      <c r="E2463" s="274"/>
    </row>
    <row r="2464" s="38" customFormat="1" ht="41" customHeight="1" spans="5:5">
      <c r="E2464" s="274"/>
    </row>
    <row r="2465" s="38" customFormat="1" ht="41" customHeight="1" spans="5:5">
      <c r="E2465" s="274"/>
    </row>
    <row r="2466" s="38" customFormat="1" ht="41" customHeight="1" spans="5:5">
      <c r="E2466" s="274"/>
    </row>
    <row r="2467" s="38" customFormat="1" ht="41" customHeight="1" spans="5:5">
      <c r="E2467" s="274"/>
    </row>
    <row r="2468" s="38" customFormat="1" ht="41" customHeight="1" spans="5:5">
      <c r="E2468" s="274"/>
    </row>
    <row r="2469" s="38" customFormat="1" ht="41" customHeight="1" spans="5:5">
      <c r="E2469" s="274"/>
    </row>
    <row r="2470" s="38" customFormat="1" ht="41" customHeight="1" spans="5:5">
      <c r="E2470" s="274"/>
    </row>
    <row r="2471" s="38" customFormat="1" ht="41" customHeight="1" spans="5:5">
      <c r="E2471" s="274"/>
    </row>
    <row r="2472" s="38" customFormat="1" ht="41" customHeight="1" spans="5:5">
      <c r="E2472" s="274"/>
    </row>
    <row r="2473" s="38" customFormat="1" ht="41" customHeight="1" spans="5:5">
      <c r="E2473" s="274"/>
    </row>
    <row r="2474" s="38" customFormat="1" ht="41" customHeight="1" spans="5:5">
      <c r="E2474" s="274"/>
    </row>
    <row r="2475" s="38" customFormat="1" ht="41" customHeight="1" spans="5:5">
      <c r="E2475" s="274"/>
    </row>
    <row r="2476" s="38" customFormat="1" ht="41" customHeight="1" spans="5:5">
      <c r="E2476" s="274"/>
    </row>
    <row r="2477" s="38" customFormat="1" ht="41" customHeight="1" spans="5:5">
      <c r="E2477" s="274"/>
    </row>
    <row r="2478" s="38" customFormat="1" ht="41" customHeight="1" spans="5:5">
      <c r="E2478" s="274"/>
    </row>
    <row r="2479" s="38" customFormat="1" ht="41" customHeight="1" spans="5:5">
      <c r="E2479" s="274"/>
    </row>
    <row r="2480" s="38" customFormat="1" ht="41" customHeight="1" spans="5:5">
      <c r="E2480" s="274"/>
    </row>
    <row r="2481" s="38" customFormat="1" ht="41" customHeight="1" spans="5:5">
      <c r="E2481" s="274"/>
    </row>
    <row r="2482" s="38" customFormat="1" ht="41" customHeight="1" spans="5:5">
      <c r="E2482" s="274"/>
    </row>
    <row r="2483" s="38" customFormat="1" ht="41" customHeight="1" spans="5:5">
      <c r="E2483" s="274"/>
    </row>
    <row r="2484" s="38" customFormat="1" ht="41" customHeight="1" spans="5:5">
      <c r="E2484" s="274"/>
    </row>
    <row r="2485" s="38" customFormat="1" ht="41" customHeight="1" spans="5:5">
      <c r="E2485" s="274"/>
    </row>
    <row r="2486" s="38" customFormat="1" ht="41" customHeight="1" spans="5:5">
      <c r="E2486" s="274"/>
    </row>
    <row r="2487" s="38" customFormat="1" ht="41" customHeight="1" spans="5:5">
      <c r="E2487" s="274"/>
    </row>
    <row r="2488" s="38" customFormat="1" ht="41" customHeight="1" spans="5:5">
      <c r="E2488" s="274"/>
    </row>
    <row r="2489" s="38" customFormat="1" ht="41" customHeight="1" spans="5:5">
      <c r="E2489" s="274"/>
    </row>
    <row r="2490" s="38" customFormat="1" ht="41" customHeight="1" spans="5:5">
      <c r="E2490" s="274"/>
    </row>
    <row r="2491" s="38" customFormat="1" ht="41" customHeight="1" spans="5:5">
      <c r="E2491" s="274"/>
    </row>
    <row r="2492" s="38" customFormat="1" ht="41" customHeight="1" spans="5:5">
      <c r="E2492" s="274"/>
    </row>
    <row r="2493" s="38" customFormat="1" ht="41" customHeight="1" spans="5:5">
      <c r="E2493" s="274"/>
    </row>
    <row r="2494" s="38" customFormat="1" ht="41" customHeight="1" spans="5:5">
      <c r="E2494" s="274"/>
    </row>
    <row r="2495" s="38" customFormat="1" ht="41" customHeight="1" spans="5:5">
      <c r="E2495" s="274"/>
    </row>
    <row r="2496" s="38" customFormat="1" ht="41" customHeight="1" spans="5:5">
      <c r="E2496" s="274"/>
    </row>
    <row r="2497" s="38" customFormat="1" ht="41" customHeight="1" spans="5:5">
      <c r="E2497" s="274"/>
    </row>
    <row r="2498" s="38" customFormat="1" ht="41" customHeight="1" spans="5:5">
      <c r="E2498" s="274"/>
    </row>
    <row r="2499" s="38" customFormat="1" ht="41" customHeight="1" spans="5:5">
      <c r="E2499" s="274"/>
    </row>
    <row r="2500" s="38" customFormat="1" ht="41" customHeight="1" spans="5:5">
      <c r="E2500" s="274"/>
    </row>
    <row r="2501" s="38" customFormat="1" ht="41" customHeight="1" spans="5:5">
      <c r="E2501" s="274"/>
    </row>
    <row r="2502" s="38" customFormat="1" ht="41" customHeight="1" spans="5:5">
      <c r="E2502" s="274"/>
    </row>
    <row r="2503" s="38" customFormat="1" ht="41" customHeight="1" spans="5:5">
      <c r="E2503" s="274"/>
    </row>
    <row r="2504" s="38" customFormat="1" ht="41" customHeight="1" spans="5:5">
      <c r="E2504" s="274"/>
    </row>
    <row r="2505" s="38" customFormat="1" ht="41" customHeight="1" spans="5:5">
      <c r="E2505" s="274"/>
    </row>
    <row r="2506" s="38" customFormat="1" ht="41" customHeight="1" spans="5:5">
      <c r="E2506" s="274"/>
    </row>
    <row r="2507" s="38" customFormat="1" ht="41" customHeight="1" spans="5:5">
      <c r="E2507" s="274"/>
    </row>
    <row r="2508" s="38" customFormat="1" ht="41" customHeight="1" spans="5:5">
      <c r="E2508" s="274"/>
    </row>
    <row r="2509" s="38" customFormat="1" ht="41" customHeight="1" spans="5:5">
      <c r="E2509" s="274"/>
    </row>
    <row r="2510" s="38" customFormat="1" ht="41" customHeight="1" spans="5:5">
      <c r="E2510" s="274"/>
    </row>
    <row r="2511" s="38" customFormat="1" ht="41" customHeight="1" spans="5:5">
      <c r="E2511" s="274"/>
    </row>
    <row r="2512" s="38" customFormat="1" ht="41" customHeight="1" spans="5:5">
      <c r="E2512" s="274"/>
    </row>
    <row r="2513" s="38" customFormat="1" ht="41" customHeight="1" spans="5:5">
      <c r="E2513" s="274"/>
    </row>
    <row r="2514" s="38" customFormat="1" ht="41" customHeight="1" spans="5:5">
      <c r="E2514" s="274"/>
    </row>
    <row r="2515" s="38" customFormat="1" ht="41" customHeight="1" spans="5:5">
      <c r="E2515" s="274"/>
    </row>
    <row r="2516" s="38" customFormat="1" ht="41" customHeight="1" spans="5:5">
      <c r="E2516" s="274"/>
    </row>
    <row r="2517" s="38" customFormat="1" ht="41" customHeight="1" spans="5:5">
      <c r="E2517" s="274"/>
    </row>
    <row r="2518" s="38" customFormat="1" ht="41" customHeight="1" spans="5:5">
      <c r="E2518" s="274"/>
    </row>
    <row r="2519" s="38" customFormat="1" ht="41" customHeight="1" spans="5:5">
      <c r="E2519" s="274"/>
    </row>
    <row r="2520" s="38" customFormat="1" ht="41" customHeight="1" spans="5:5">
      <c r="E2520" s="274"/>
    </row>
    <row r="2521" s="38" customFormat="1" ht="41" customHeight="1" spans="5:5">
      <c r="E2521" s="274"/>
    </row>
    <row r="2522" s="38" customFormat="1" ht="41" customHeight="1" spans="5:5">
      <c r="E2522" s="274"/>
    </row>
    <row r="2523" s="38" customFormat="1" ht="41" customHeight="1" spans="5:5">
      <c r="E2523" s="274"/>
    </row>
    <row r="2524" s="38" customFormat="1" ht="41" customHeight="1" spans="5:5">
      <c r="E2524" s="274"/>
    </row>
    <row r="2525" s="38" customFormat="1" ht="41" customHeight="1" spans="5:5">
      <c r="E2525" s="274"/>
    </row>
    <row r="2526" s="38" customFormat="1" ht="41" customHeight="1" spans="5:5">
      <c r="E2526" s="274"/>
    </row>
    <row r="2527" s="38" customFormat="1" ht="41" customHeight="1" spans="5:5">
      <c r="E2527" s="274"/>
    </row>
    <row r="2528" s="38" customFormat="1" ht="41" customHeight="1" spans="5:5">
      <c r="E2528" s="274"/>
    </row>
    <row r="2529" s="38" customFormat="1" ht="41" customHeight="1" spans="5:5">
      <c r="E2529" s="274"/>
    </row>
    <row r="2530" s="38" customFormat="1" ht="41" customHeight="1" spans="5:5">
      <c r="E2530" s="274"/>
    </row>
    <row r="2531" s="38" customFormat="1" ht="41" customHeight="1" spans="5:5">
      <c r="E2531" s="274"/>
    </row>
    <row r="2532" s="38" customFormat="1" ht="41" customHeight="1" spans="5:5">
      <c r="E2532" s="274"/>
    </row>
    <row r="2533" s="38" customFormat="1" ht="41" customHeight="1" spans="5:5">
      <c r="E2533" s="274"/>
    </row>
    <row r="2534" s="38" customFormat="1" ht="41" customHeight="1" spans="5:5">
      <c r="E2534" s="274"/>
    </row>
    <row r="2535" s="38" customFormat="1" ht="41" customHeight="1" spans="5:5">
      <c r="E2535" s="274"/>
    </row>
    <row r="2536" s="38" customFormat="1" ht="41" customHeight="1" spans="5:5">
      <c r="E2536" s="274"/>
    </row>
    <row r="2537" s="38" customFormat="1" ht="41" customHeight="1" spans="5:5">
      <c r="E2537" s="274"/>
    </row>
    <row r="2538" s="38" customFormat="1" ht="41" customHeight="1" spans="5:5">
      <c r="E2538" s="274"/>
    </row>
    <row r="2539" s="38" customFormat="1" ht="41" customHeight="1" spans="5:5">
      <c r="E2539" s="274"/>
    </row>
    <row r="2540" s="38" customFormat="1" ht="41" customHeight="1" spans="5:5">
      <c r="E2540" s="274"/>
    </row>
    <row r="2541" s="38" customFormat="1" ht="41" customHeight="1" spans="5:5">
      <c r="E2541" s="274"/>
    </row>
    <row r="2542" s="38" customFormat="1" ht="41" customHeight="1" spans="5:5">
      <c r="E2542" s="274"/>
    </row>
    <row r="2543" s="38" customFormat="1" ht="41" customHeight="1" spans="5:5">
      <c r="E2543" s="274"/>
    </row>
    <row r="2544" s="38" customFormat="1" ht="41" customHeight="1" spans="5:5">
      <c r="E2544" s="274"/>
    </row>
    <row r="2545" s="38" customFormat="1" ht="41" customHeight="1" spans="5:5">
      <c r="E2545" s="274"/>
    </row>
    <row r="2546" s="38" customFormat="1" ht="41" customHeight="1" spans="5:5">
      <c r="E2546" s="274"/>
    </row>
    <row r="2547" s="38" customFormat="1" ht="41" customHeight="1" spans="5:5">
      <c r="E2547" s="274"/>
    </row>
    <row r="2548" s="38" customFormat="1" ht="41" customHeight="1" spans="5:5">
      <c r="E2548" s="274"/>
    </row>
    <row r="2549" s="38" customFormat="1" ht="41" customHeight="1" spans="5:5">
      <c r="E2549" s="274"/>
    </row>
    <row r="2550" s="38" customFormat="1" ht="41" customHeight="1" spans="5:5">
      <c r="E2550" s="274"/>
    </row>
    <row r="2551" s="38" customFormat="1" ht="41" customHeight="1" spans="5:5">
      <c r="E2551" s="274"/>
    </row>
    <row r="2552" s="38" customFormat="1" ht="41" customHeight="1" spans="5:5">
      <c r="E2552" s="274"/>
    </row>
    <row r="2553" s="38" customFormat="1" ht="41" customHeight="1" spans="5:5">
      <c r="E2553" s="274"/>
    </row>
    <row r="2554" s="38" customFormat="1" ht="41" customHeight="1" spans="5:5">
      <c r="E2554" s="274"/>
    </row>
    <row r="2555" s="38" customFormat="1" ht="41" customHeight="1" spans="5:5">
      <c r="E2555" s="274"/>
    </row>
    <row r="2556" s="38" customFormat="1" ht="41" customHeight="1" spans="5:5">
      <c r="E2556" s="274"/>
    </row>
    <row r="2557" s="38" customFormat="1" ht="41" customHeight="1" spans="5:5">
      <c r="E2557" s="274"/>
    </row>
    <row r="2558" s="38" customFormat="1" ht="41" customHeight="1" spans="5:5">
      <c r="E2558" s="274"/>
    </row>
    <row r="2559" s="38" customFormat="1" ht="41" customHeight="1" spans="5:5">
      <c r="E2559" s="274"/>
    </row>
    <row r="2560" s="38" customFormat="1" ht="41" customHeight="1" spans="5:5">
      <c r="E2560" s="274"/>
    </row>
    <row r="2561" s="38" customFormat="1" ht="41" customHeight="1" spans="5:5">
      <c r="E2561" s="274"/>
    </row>
    <row r="2562" s="38" customFormat="1" ht="41" customHeight="1" spans="5:5">
      <c r="E2562" s="274"/>
    </row>
    <row r="2563" s="38" customFormat="1" ht="41" customHeight="1" spans="5:5">
      <c r="E2563" s="274"/>
    </row>
    <row r="2564" s="38" customFormat="1" ht="41" customHeight="1" spans="5:5">
      <c r="E2564" s="274"/>
    </row>
    <row r="2565" s="38" customFormat="1" ht="41" customHeight="1" spans="5:5">
      <c r="E2565" s="274"/>
    </row>
    <row r="2566" s="38" customFormat="1" ht="41" customHeight="1" spans="5:5">
      <c r="E2566" s="274"/>
    </row>
    <row r="2567" s="38" customFormat="1" ht="41" customHeight="1" spans="5:5">
      <c r="E2567" s="274"/>
    </row>
    <row r="2568" s="38" customFormat="1" ht="41" customHeight="1" spans="5:5">
      <c r="E2568" s="274"/>
    </row>
    <row r="2569" s="38" customFormat="1" ht="41" customHeight="1" spans="5:5">
      <c r="E2569" s="274"/>
    </row>
    <row r="2570" s="38" customFormat="1" ht="41" customHeight="1" spans="5:5">
      <c r="E2570" s="274"/>
    </row>
    <row r="2571" s="38" customFormat="1" ht="41" customHeight="1" spans="5:5">
      <c r="E2571" s="274"/>
    </row>
    <row r="2572" s="38" customFormat="1" ht="41" customHeight="1" spans="5:5">
      <c r="E2572" s="274"/>
    </row>
    <row r="2573" s="38" customFormat="1" ht="41" customHeight="1" spans="5:5">
      <c r="E2573" s="274"/>
    </row>
    <row r="2574" s="38" customFormat="1" ht="41" customHeight="1" spans="5:5">
      <c r="E2574" s="274"/>
    </row>
    <row r="2575" s="38" customFormat="1" ht="41" customHeight="1" spans="5:5">
      <c r="E2575" s="274"/>
    </row>
    <row r="2576" s="38" customFormat="1" ht="41" customHeight="1" spans="5:5">
      <c r="E2576" s="274"/>
    </row>
    <row r="2577" s="38" customFormat="1" ht="41" customHeight="1" spans="5:5">
      <c r="E2577" s="274"/>
    </row>
    <row r="2578" s="38" customFormat="1" ht="41" customHeight="1" spans="5:5">
      <c r="E2578" s="274"/>
    </row>
    <row r="2579" s="38" customFormat="1" ht="41" customHeight="1" spans="5:5">
      <c r="E2579" s="274"/>
    </row>
    <row r="2580" s="38" customFormat="1" ht="41" customHeight="1" spans="5:5">
      <c r="E2580" s="274"/>
    </row>
    <row r="2581" s="38" customFormat="1" ht="41" customHeight="1" spans="5:5">
      <c r="E2581" s="274"/>
    </row>
    <row r="2582" s="38" customFormat="1" ht="41" customHeight="1" spans="5:5">
      <c r="E2582" s="274"/>
    </row>
    <row r="2583" s="38" customFormat="1" ht="41" customHeight="1" spans="5:5">
      <c r="E2583" s="274"/>
    </row>
    <row r="2584" s="38" customFormat="1" ht="41" customHeight="1" spans="5:5">
      <c r="E2584" s="274"/>
    </row>
    <row r="2585" s="38" customFormat="1" ht="41" customHeight="1" spans="5:5">
      <c r="E2585" s="274"/>
    </row>
    <row r="2586" s="38" customFormat="1" ht="41" customHeight="1" spans="5:5">
      <c r="E2586" s="274"/>
    </row>
    <row r="2587" s="38" customFormat="1" ht="41" customHeight="1" spans="5:5">
      <c r="E2587" s="274"/>
    </row>
    <row r="2588" s="38" customFormat="1" ht="41" customHeight="1" spans="5:5">
      <c r="E2588" s="274"/>
    </row>
    <row r="2589" s="38" customFormat="1" ht="41" customHeight="1" spans="5:5">
      <c r="E2589" s="274"/>
    </row>
    <row r="2590" s="38" customFormat="1" ht="41" customHeight="1" spans="5:5">
      <c r="E2590" s="274"/>
    </row>
    <row r="2591" s="38" customFormat="1" ht="41" customHeight="1" spans="5:5">
      <c r="E2591" s="274"/>
    </row>
    <row r="2592" s="38" customFormat="1" ht="41" customHeight="1" spans="5:5">
      <c r="E2592" s="274"/>
    </row>
    <row r="2593" s="38" customFormat="1" ht="41" customHeight="1" spans="5:5">
      <c r="E2593" s="274"/>
    </row>
    <row r="2594" s="38" customFormat="1" ht="41" customHeight="1" spans="5:5">
      <c r="E2594" s="274"/>
    </row>
    <row r="2595" s="38" customFormat="1" ht="41" customHeight="1" spans="5:5">
      <c r="E2595" s="274"/>
    </row>
    <row r="2596" s="38" customFormat="1" ht="41" customHeight="1" spans="5:5">
      <c r="E2596" s="274"/>
    </row>
    <row r="2597" s="38" customFormat="1" ht="41" customHeight="1" spans="5:5">
      <c r="E2597" s="274"/>
    </row>
    <row r="2598" s="38" customFormat="1" ht="41" customHeight="1" spans="5:5">
      <c r="E2598" s="274"/>
    </row>
    <row r="2599" s="38" customFormat="1" ht="41" customHeight="1" spans="5:5">
      <c r="E2599" s="274"/>
    </row>
    <row r="2600" s="38" customFormat="1" ht="41" customHeight="1" spans="5:5">
      <c r="E2600" s="274"/>
    </row>
    <row r="2601" s="38" customFormat="1" ht="41" customHeight="1" spans="5:5">
      <c r="E2601" s="274"/>
    </row>
    <row r="2602" s="38" customFormat="1" ht="41" customHeight="1" spans="5:5">
      <c r="E2602" s="274"/>
    </row>
    <row r="2603" s="38" customFormat="1" ht="41" customHeight="1" spans="5:5">
      <c r="E2603" s="274"/>
    </row>
    <row r="2604" s="38" customFormat="1" ht="41" customHeight="1" spans="5:5">
      <c r="E2604" s="274"/>
    </row>
    <row r="2605" s="38" customFormat="1" ht="41" customHeight="1" spans="5:5">
      <c r="E2605" s="274"/>
    </row>
    <row r="2606" s="38" customFormat="1" ht="41" customHeight="1" spans="5:5">
      <c r="E2606" s="274"/>
    </row>
    <row r="2607" s="38" customFormat="1" ht="41" customHeight="1" spans="5:5">
      <c r="E2607" s="274"/>
    </row>
    <row r="2608" s="38" customFormat="1" ht="41" customHeight="1" spans="5:5">
      <c r="E2608" s="274"/>
    </row>
    <row r="2609" s="38" customFormat="1" ht="41" customHeight="1" spans="5:5">
      <c r="E2609" s="274"/>
    </row>
    <row r="2610" s="38" customFormat="1" ht="41" customHeight="1" spans="5:5">
      <c r="E2610" s="274"/>
    </row>
    <row r="2611" s="38" customFormat="1" ht="41" customHeight="1" spans="5:5">
      <c r="E2611" s="274"/>
    </row>
    <row r="2612" s="38" customFormat="1" ht="41" customHeight="1" spans="5:5">
      <c r="E2612" s="274"/>
    </row>
    <row r="2613" s="38" customFormat="1" ht="41" customHeight="1" spans="5:5">
      <c r="E2613" s="274"/>
    </row>
    <row r="2614" s="38" customFormat="1" ht="41" customHeight="1" spans="5:5">
      <c r="E2614" s="274"/>
    </row>
    <row r="2615" s="38" customFormat="1" ht="41" customHeight="1" spans="5:5">
      <c r="E2615" s="274"/>
    </row>
    <row r="2616" s="38" customFormat="1" ht="41" customHeight="1" spans="5:5">
      <c r="E2616" s="274"/>
    </row>
    <row r="2617" s="38" customFormat="1" ht="41" customHeight="1" spans="5:5">
      <c r="E2617" s="274"/>
    </row>
    <row r="2618" s="38" customFormat="1" ht="41" customHeight="1" spans="5:5">
      <c r="E2618" s="274"/>
    </row>
    <row r="2619" s="38" customFormat="1" ht="41" customHeight="1" spans="5:5">
      <c r="E2619" s="274"/>
    </row>
    <row r="2620" s="38" customFormat="1" ht="41" customHeight="1" spans="5:5">
      <c r="E2620" s="274"/>
    </row>
    <row r="2621" s="38" customFormat="1" ht="41" customHeight="1" spans="5:5">
      <c r="E2621" s="274"/>
    </row>
    <row r="2622" s="38" customFormat="1" ht="41" customHeight="1" spans="5:5">
      <c r="E2622" s="274"/>
    </row>
    <row r="2623" s="38" customFormat="1" ht="41" customHeight="1" spans="5:5">
      <c r="E2623" s="274"/>
    </row>
    <row r="2624" s="38" customFormat="1" ht="41" customHeight="1" spans="5:5">
      <c r="E2624" s="274"/>
    </row>
    <row r="2625" s="38" customFormat="1" ht="41" customHeight="1" spans="5:5">
      <c r="E2625" s="274"/>
    </row>
    <row r="2626" s="38" customFormat="1" ht="41" customHeight="1" spans="5:5">
      <c r="E2626" s="274"/>
    </row>
    <row r="2627" s="38" customFormat="1" ht="41" customHeight="1" spans="5:5">
      <c r="E2627" s="274"/>
    </row>
    <row r="2628" s="38" customFormat="1" ht="41" customHeight="1" spans="5:5">
      <c r="E2628" s="274"/>
    </row>
    <row r="2629" s="38" customFormat="1" ht="41" customHeight="1" spans="5:5">
      <c r="E2629" s="274"/>
    </row>
    <row r="2630" s="38" customFormat="1" ht="41" customHeight="1" spans="5:5">
      <c r="E2630" s="274"/>
    </row>
    <row r="2631" s="38" customFormat="1" ht="41" customHeight="1" spans="5:5">
      <c r="E2631" s="274"/>
    </row>
    <row r="2632" s="38" customFormat="1" ht="41" customHeight="1" spans="5:5">
      <c r="E2632" s="274"/>
    </row>
    <row r="2633" s="38" customFormat="1" ht="41" customHeight="1" spans="5:5">
      <c r="E2633" s="274"/>
    </row>
    <row r="2634" s="38" customFormat="1" ht="41" customHeight="1" spans="5:5">
      <c r="E2634" s="274"/>
    </row>
    <row r="2635" s="38" customFormat="1" ht="41" customHeight="1" spans="5:5">
      <c r="E2635" s="274"/>
    </row>
    <row r="2636" s="38" customFormat="1" ht="41" customHeight="1" spans="5:5">
      <c r="E2636" s="274"/>
    </row>
    <row r="2637" s="38" customFormat="1" ht="41" customHeight="1" spans="5:5">
      <c r="E2637" s="274"/>
    </row>
    <row r="2638" s="38" customFormat="1" ht="41" customHeight="1" spans="5:5">
      <c r="E2638" s="274"/>
    </row>
    <row r="2639" s="38" customFormat="1" ht="41" customHeight="1" spans="5:5">
      <c r="E2639" s="274"/>
    </row>
    <row r="2640" s="38" customFormat="1" ht="41" customHeight="1" spans="5:5">
      <c r="E2640" s="274"/>
    </row>
    <row r="2641" s="38" customFormat="1" ht="41" customHeight="1" spans="5:5">
      <c r="E2641" s="274"/>
    </row>
    <row r="2642" s="38" customFormat="1" ht="41" customHeight="1" spans="5:5">
      <c r="E2642" s="274"/>
    </row>
    <row r="2643" s="38" customFormat="1" ht="41" customHeight="1" spans="5:5">
      <c r="E2643" s="274"/>
    </row>
    <row r="2644" s="38" customFormat="1" ht="41" customHeight="1" spans="5:5">
      <c r="E2644" s="274"/>
    </row>
    <row r="2645" s="38" customFormat="1" ht="41" customHeight="1" spans="5:5">
      <c r="E2645" s="274"/>
    </row>
    <row r="2646" s="38" customFormat="1" ht="41" customHeight="1" spans="5:5">
      <c r="E2646" s="274"/>
    </row>
    <row r="2647" s="38" customFormat="1" ht="41" customHeight="1" spans="5:5">
      <c r="E2647" s="274"/>
    </row>
    <row r="2648" s="38" customFormat="1" ht="41" customHeight="1" spans="5:5">
      <c r="E2648" s="274"/>
    </row>
    <row r="2649" s="38" customFormat="1" ht="41" customHeight="1" spans="5:5">
      <c r="E2649" s="274"/>
    </row>
    <row r="2650" s="38" customFormat="1" ht="41" customHeight="1" spans="5:5">
      <c r="E2650" s="274"/>
    </row>
    <row r="2651" s="38" customFormat="1" ht="41" customHeight="1" spans="5:5">
      <c r="E2651" s="274"/>
    </row>
    <row r="2652" s="38" customFormat="1" ht="41" customHeight="1" spans="5:5">
      <c r="E2652" s="274"/>
    </row>
    <row r="2653" s="38" customFormat="1" ht="41" customHeight="1" spans="5:5">
      <c r="E2653" s="274"/>
    </row>
    <row r="2654" s="38" customFormat="1" ht="41" customHeight="1" spans="5:5">
      <c r="E2654" s="274"/>
    </row>
    <row r="2655" s="38" customFormat="1" ht="41" customHeight="1" spans="5:5">
      <c r="E2655" s="274"/>
    </row>
    <row r="2656" s="38" customFormat="1" ht="41" customHeight="1" spans="5:5">
      <c r="E2656" s="274"/>
    </row>
    <row r="2657" s="38" customFormat="1" ht="41" customHeight="1" spans="5:5">
      <c r="E2657" s="274"/>
    </row>
    <row r="2658" s="38" customFormat="1" ht="41" customHeight="1" spans="5:5">
      <c r="E2658" s="274"/>
    </row>
    <row r="2659" s="38" customFormat="1" ht="41" customHeight="1" spans="5:5">
      <c r="E2659" s="274"/>
    </row>
    <row r="2660" s="38" customFormat="1" ht="41" customHeight="1" spans="5:5">
      <c r="E2660" s="274"/>
    </row>
    <row r="2661" s="38" customFormat="1" ht="41" customHeight="1" spans="5:5">
      <c r="E2661" s="274"/>
    </row>
    <row r="2662" s="38" customFormat="1" ht="41" customHeight="1" spans="5:5">
      <c r="E2662" s="274"/>
    </row>
    <row r="2663" s="38" customFormat="1" ht="41" customHeight="1" spans="5:5">
      <c r="E2663" s="274"/>
    </row>
    <row r="2664" s="38" customFormat="1" ht="41" customHeight="1" spans="5:5">
      <c r="E2664" s="274"/>
    </row>
    <row r="2665" s="38" customFormat="1" ht="41" customHeight="1" spans="5:5">
      <c r="E2665" s="274"/>
    </row>
    <row r="2666" s="38" customFormat="1" ht="41" customHeight="1" spans="5:5">
      <c r="E2666" s="274"/>
    </row>
    <row r="2667" s="38" customFormat="1" ht="41" customHeight="1" spans="5:5">
      <c r="E2667" s="274"/>
    </row>
    <row r="2668" s="38" customFormat="1" ht="41" customHeight="1" spans="5:5">
      <c r="E2668" s="274"/>
    </row>
    <row r="2669" s="38" customFormat="1" ht="41" customHeight="1" spans="5:5">
      <c r="E2669" s="274"/>
    </row>
    <row r="2670" s="38" customFormat="1" ht="41" customHeight="1" spans="5:5">
      <c r="E2670" s="274"/>
    </row>
    <row r="2671" s="38" customFormat="1" ht="41" customHeight="1" spans="5:5">
      <c r="E2671" s="274"/>
    </row>
    <row r="2672" s="38" customFormat="1" ht="41" customHeight="1" spans="5:5">
      <c r="E2672" s="274"/>
    </row>
    <row r="2673" s="38" customFormat="1" ht="41" customHeight="1" spans="5:5">
      <c r="E2673" s="274"/>
    </row>
    <row r="2674" s="38" customFormat="1" ht="41" customHeight="1" spans="5:5">
      <c r="E2674" s="274"/>
    </row>
    <row r="2675" s="38" customFormat="1" ht="41" customHeight="1" spans="5:5">
      <c r="E2675" s="274"/>
    </row>
    <row r="2676" s="38" customFormat="1" ht="41" customHeight="1" spans="5:5">
      <c r="E2676" s="274"/>
    </row>
    <row r="2677" s="38" customFormat="1" ht="41" customHeight="1" spans="5:5">
      <c r="E2677" s="274"/>
    </row>
    <row r="2678" s="38" customFormat="1" ht="41" customHeight="1" spans="5:5">
      <c r="E2678" s="274"/>
    </row>
    <row r="2679" s="38" customFormat="1" ht="41" customHeight="1" spans="5:5">
      <c r="E2679" s="274"/>
    </row>
    <row r="2680" s="38" customFormat="1" ht="41" customHeight="1" spans="5:5">
      <c r="E2680" s="274"/>
    </row>
    <row r="2681" s="38" customFormat="1" ht="41" customHeight="1" spans="5:5">
      <c r="E2681" s="274"/>
    </row>
    <row r="2682" s="38" customFormat="1" ht="41" customHeight="1" spans="5:5">
      <c r="E2682" s="274"/>
    </row>
    <row r="2683" s="38" customFormat="1" ht="41" customHeight="1" spans="5:5">
      <c r="E2683" s="274"/>
    </row>
    <row r="2684" s="38" customFormat="1" ht="41" customHeight="1" spans="5:5">
      <c r="E2684" s="274"/>
    </row>
    <row r="2685" s="38" customFormat="1" ht="41" customHeight="1" spans="5:5">
      <c r="E2685" s="274"/>
    </row>
    <row r="2686" s="38" customFormat="1" ht="41" customHeight="1" spans="5:5">
      <c r="E2686" s="274"/>
    </row>
    <row r="2687" s="38" customFormat="1" ht="41" customHeight="1" spans="5:5">
      <c r="E2687" s="274"/>
    </row>
    <row r="2688" s="38" customFormat="1" ht="41" customHeight="1" spans="5:5">
      <c r="E2688" s="274"/>
    </row>
    <row r="2689" s="38" customFormat="1" ht="41" customHeight="1" spans="5:5">
      <c r="E2689" s="274"/>
    </row>
    <row r="2690" s="38" customFormat="1" ht="41" customHeight="1" spans="5:5">
      <c r="E2690" s="274"/>
    </row>
    <row r="2691" s="38" customFormat="1" ht="41" customHeight="1" spans="5:5">
      <c r="E2691" s="274"/>
    </row>
    <row r="2692" s="38" customFormat="1" ht="41" customHeight="1" spans="5:5">
      <c r="E2692" s="274"/>
    </row>
    <row r="2693" s="38" customFormat="1" ht="41" customHeight="1" spans="5:5">
      <c r="E2693" s="274"/>
    </row>
    <row r="2694" s="38" customFormat="1" ht="41" customHeight="1" spans="5:5">
      <c r="E2694" s="274"/>
    </row>
    <row r="2695" s="38" customFormat="1" ht="41" customHeight="1" spans="5:5">
      <c r="E2695" s="274"/>
    </row>
    <row r="2696" s="38" customFormat="1" ht="41" customHeight="1" spans="5:5">
      <c r="E2696" s="274"/>
    </row>
    <row r="2697" s="38" customFormat="1" ht="41" customHeight="1" spans="5:5">
      <c r="E2697" s="274"/>
    </row>
    <row r="2698" s="38" customFormat="1" ht="41" customHeight="1" spans="5:5">
      <c r="E2698" s="274"/>
    </row>
    <row r="2699" s="38" customFormat="1" ht="41" customHeight="1" spans="5:5">
      <c r="E2699" s="274"/>
    </row>
    <row r="2700" s="38" customFormat="1" ht="41" customHeight="1" spans="5:5">
      <c r="E2700" s="274"/>
    </row>
    <row r="2701" s="38" customFormat="1" ht="41" customHeight="1" spans="5:5">
      <c r="E2701" s="274"/>
    </row>
    <row r="2702" s="38" customFormat="1" ht="41" customHeight="1" spans="5:5">
      <c r="E2702" s="274"/>
    </row>
    <row r="2703" s="38" customFormat="1" ht="41" customHeight="1" spans="5:5">
      <c r="E2703" s="274"/>
    </row>
    <row r="2704" s="38" customFormat="1" ht="41" customHeight="1" spans="5:5">
      <c r="E2704" s="274"/>
    </row>
    <row r="2705" s="38" customFormat="1" ht="41" customHeight="1" spans="5:5">
      <c r="E2705" s="274"/>
    </row>
    <row r="2706" s="38" customFormat="1" ht="41" customHeight="1" spans="5:5">
      <c r="E2706" s="274"/>
    </row>
    <row r="2707" s="38" customFormat="1" ht="41" customHeight="1" spans="5:5">
      <c r="E2707" s="274"/>
    </row>
    <row r="2708" s="38" customFormat="1" ht="41" customHeight="1" spans="5:5">
      <c r="E2708" s="274"/>
    </row>
    <row r="2709" s="38" customFormat="1" ht="41" customHeight="1" spans="5:5">
      <c r="E2709" s="274"/>
    </row>
    <row r="2710" s="38" customFormat="1" ht="41" customHeight="1" spans="5:5">
      <c r="E2710" s="274"/>
    </row>
    <row r="2711" s="38" customFormat="1" ht="41" customHeight="1" spans="5:5">
      <c r="E2711" s="274"/>
    </row>
    <row r="2712" s="38" customFormat="1" ht="41" customHeight="1" spans="5:5">
      <c r="E2712" s="274"/>
    </row>
    <row r="2713" s="38" customFormat="1" ht="41" customHeight="1" spans="5:5">
      <c r="E2713" s="274"/>
    </row>
    <row r="2714" s="38" customFormat="1" ht="41" customHeight="1" spans="5:5">
      <c r="E2714" s="274"/>
    </row>
    <row r="2715" s="38" customFormat="1" ht="41" customHeight="1" spans="5:5">
      <c r="E2715" s="274"/>
    </row>
    <row r="2716" s="38" customFormat="1" ht="41" customHeight="1" spans="5:5">
      <c r="E2716" s="274"/>
    </row>
    <row r="2717" s="38" customFormat="1" ht="41" customHeight="1" spans="5:5">
      <c r="E2717" s="274"/>
    </row>
    <row r="2718" s="38" customFormat="1" ht="41" customHeight="1" spans="5:5">
      <c r="E2718" s="274"/>
    </row>
    <row r="2719" s="38" customFormat="1" ht="41" customHeight="1" spans="5:5">
      <c r="E2719" s="274"/>
    </row>
    <row r="2720" s="38" customFormat="1" ht="41" customHeight="1" spans="5:5">
      <c r="E2720" s="274"/>
    </row>
    <row r="2721" s="38" customFormat="1" ht="41" customHeight="1" spans="5:5">
      <c r="E2721" s="274"/>
    </row>
    <row r="2722" s="38" customFormat="1" ht="41" customHeight="1" spans="5:5">
      <c r="E2722" s="274"/>
    </row>
    <row r="2723" s="38" customFormat="1" ht="41" customHeight="1" spans="5:5">
      <c r="E2723" s="274"/>
    </row>
    <row r="2724" s="38" customFormat="1" ht="41" customHeight="1" spans="5:5">
      <c r="E2724" s="274"/>
    </row>
    <row r="2725" s="38" customFormat="1" ht="41" customHeight="1" spans="5:5">
      <c r="E2725" s="274"/>
    </row>
    <row r="2726" s="38" customFormat="1" ht="41" customHeight="1" spans="5:5">
      <c r="E2726" s="274"/>
    </row>
    <row r="2727" s="38" customFormat="1" ht="41" customHeight="1" spans="5:5">
      <c r="E2727" s="274"/>
    </row>
    <row r="2728" s="38" customFormat="1" ht="41" customHeight="1" spans="5:5">
      <c r="E2728" s="274"/>
    </row>
    <row r="2729" s="38" customFormat="1" ht="41" customHeight="1" spans="5:5">
      <c r="E2729" s="274"/>
    </row>
    <row r="2730" s="38" customFormat="1" ht="41" customHeight="1" spans="5:5">
      <c r="E2730" s="274"/>
    </row>
    <row r="2731" s="38" customFormat="1" ht="41" customHeight="1" spans="5:5">
      <c r="E2731" s="274"/>
    </row>
    <row r="2732" s="38" customFormat="1" ht="41" customHeight="1" spans="5:5">
      <c r="E2732" s="274"/>
    </row>
    <row r="2733" s="38" customFormat="1" ht="41" customHeight="1" spans="5:5">
      <c r="E2733" s="274"/>
    </row>
    <row r="2734" s="38" customFormat="1" ht="41" customHeight="1" spans="5:5">
      <c r="E2734" s="274"/>
    </row>
    <row r="2735" s="38" customFormat="1" ht="41" customHeight="1" spans="5:5">
      <c r="E2735" s="274"/>
    </row>
    <row r="2736" s="38" customFormat="1" ht="41" customHeight="1" spans="5:5">
      <c r="E2736" s="274"/>
    </row>
    <row r="2737" s="38" customFormat="1" ht="41" customHeight="1" spans="5:5">
      <c r="E2737" s="274"/>
    </row>
    <row r="2738" s="38" customFormat="1" ht="41" customHeight="1" spans="5:5">
      <c r="E2738" s="274"/>
    </row>
    <row r="2739" s="38" customFormat="1" ht="41" customHeight="1" spans="5:5">
      <c r="E2739" s="274"/>
    </row>
    <row r="2740" s="38" customFormat="1" ht="41" customHeight="1" spans="5:5">
      <c r="E2740" s="274"/>
    </row>
    <row r="2741" s="38" customFormat="1" ht="41" customHeight="1" spans="5:5">
      <c r="E2741" s="274"/>
    </row>
    <row r="2742" s="38" customFormat="1" ht="41" customHeight="1" spans="5:5">
      <c r="E2742" s="274"/>
    </row>
    <row r="2743" s="38" customFormat="1" ht="41" customHeight="1" spans="5:5">
      <c r="E2743" s="274"/>
    </row>
    <row r="2744" s="38" customFormat="1" ht="41" customHeight="1" spans="5:5">
      <c r="E2744" s="274"/>
    </row>
    <row r="2745" s="38" customFormat="1" ht="41" customHeight="1" spans="5:5">
      <c r="E2745" s="274"/>
    </row>
    <row r="2746" s="38" customFormat="1" ht="41" customHeight="1" spans="5:5">
      <c r="E2746" s="274"/>
    </row>
    <row r="2747" s="38" customFormat="1" ht="41" customHeight="1" spans="5:5">
      <c r="E2747" s="274"/>
    </row>
    <row r="2748" s="38" customFormat="1" ht="41" customHeight="1" spans="5:5">
      <c r="E2748" s="274"/>
    </row>
    <row r="2749" s="38" customFormat="1" ht="41" customHeight="1" spans="5:5">
      <c r="E2749" s="274"/>
    </row>
    <row r="2750" s="38" customFormat="1" ht="41" customHeight="1" spans="5:5">
      <c r="E2750" s="274"/>
    </row>
    <row r="2751" s="38" customFormat="1" ht="41" customHeight="1" spans="5:5">
      <c r="E2751" s="274"/>
    </row>
    <row r="2752" s="38" customFormat="1" ht="41" customHeight="1" spans="5:5">
      <c r="E2752" s="274"/>
    </row>
    <row r="2753" s="38" customFormat="1" ht="41" customHeight="1" spans="5:5">
      <c r="E2753" s="274"/>
    </row>
    <row r="2754" s="38" customFormat="1" ht="41" customHeight="1" spans="5:5">
      <c r="E2754" s="274"/>
    </row>
    <row r="2755" s="38" customFormat="1" ht="41" customHeight="1" spans="5:5">
      <c r="E2755" s="274"/>
    </row>
    <row r="2756" s="38" customFormat="1" ht="41" customHeight="1" spans="5:5">
      <c r="E2756" s="274"/>
    </row>
    <row r="2757" s="38" customFormat="1" ht="41" customHeight="1" spans="5:5">
      <c r="E2757" s="274"/>
    </row>
    <row r="2758" s="38" customFormat="1" ht="41" customHeight="1" spans="5:5">
      <c r="E2758" s="274"/>
    </row>
    <row r="2759" s="38" customFormat="1" ht="41" customHeight="1" spans="5:5">
      <c r="E2759" s="274"/>
    </row>
    <row r="2760" s="38" customFormat="1" ht="41" customHeight="1" spans="5:5">
      <c r="E2760" s="274"/>
    </row>
    <row r="2761" s="38" customFormat="1" ht="41" customHeight="1" spans="5:5">
      <c r="E2761" s="274"/>
    </row>
    <row r="2762" s="38" customFormat="1" ht="41" customHeight="1" spans="5:5">
      <c r="E2762" s="274"/>
    </row>
    <row r="2763" s="38" customFormat="1" ht="41" customHeight="1" spans="5:5">
      <c r="E2763" s="274"/>
    </row>
    <row r="2764" s="38" customFormat="1" ht="41" customHeight="1" spans="5:5">
      <c r="E2764" s="274"/>
    </row>
    <row r="2765" s="38" customFormat="1" ht="41" customHeight="1" spans="5:5">
      <c r="E2765" s="274"/>
    </row>
    <row r="2766" s="38" customFormat="1" ht="41" customHeight="1" spans="5:5">
      <c r="E2766" s="274"/>
    </row>
    <row r="2767" s="38" customFormat="1" ht="41" customHeight="1" spans="5:5">
      <c r="E2767" s="274"/>
    </row>
    <row r="2768" s="38" customFormat="1" ht="41" customHeight="1" spans="5:5">
      <c r="E2768" s="274"/>
    </row>
    <row r="2769" s="38" customFormat="1" ht="41" customHeight="1" spans="5:5">
      <c r="E2769" s="274"/>
    </row>
    <row r="2770" s="38" customFormat="1" ht="41" customHeight="1" spans="5:5">
      <c r="E2770" s="274"/>
    </row>
    <row r="2771" s="38" customFormat="1" ht="41" customHeight="1" spans="5:5">
      <c r="E2771" s="274"/>
    </row>
    <row r="2772" s="38" customFormat="1" ht="41" customHeight="1" spans="5:5">
      <c r="E2772" s="274"/>
    </row>
    <row r="2773" s="38" customFormat="1" ht="41" customHeight="1" spans="5:5">
      <c r="E2773" s="274"/>
    </row>
    <row r="2774" s="38" customFormat="1" ht="41" customHeight="1" spans="5:5">
      <c r="E2774" s="274"/>
    </row>
    <row r="2775" s="38" customFormat="1" ht="41" customHeight="1" spans="5:5">
      <c r="E2775" s="274"/>
    </row>
    <row r="2776" s="38" customFormat="1" ht="41" customHeight="1" spans="5:5">
      <c r="E2776" s="274"/>
    </row>
    <row r="2777" s="38" customFormat="1" ht="41" customHeight="1" spans="5:5">
      <c r="E2777" s="274"/>
    </row>
    <row r="2778" s="38" customFormat="1" ht="41" customHeight="1" spans="5:5">
      <c r="E2778" s="274"/>
    </row>
    <row r="2779" s="38" customFormat="1" ht="41" customHeight="1" spans="5:5">
      <c r="E2779" s="274"/>
    </row>
    <row r="2780" s="38" customFormat="1" ht="41" customHeight="1" spans="5:5">
      <c r="E2780" s="274"/>
    </row>
    <row r="2781" s="38" customFormat="1" ht="41" customHeight="1" spans="5:5">
      <c r="E2781" s="274"/>
    </row>
    <row r="2782" s="38" customFormat="1" ht="41" customHeight="1" spans="5:5">
      <c r="E2782" s="274"/>
    </row>
    <row r="2783" s="38" customFormat="1" ht="41" customHeight="1" spans="5:5">
      <c r="E2783" s="274"/>
    </row>
    <row r="2784" s="38" customFormat="1" ht="41" customHeight="1" spans="5:5">
      <c r="E2784" s="274"/>
    </row>
    <row r="2785" s="38" customFormat="1" ht="41" customHeight="1" spans="5:5">
      <c r="E2785" s="274"/>
    </row>
    <row r="2786" s="38" customFormat="1" ht="41" customHeight="1" spans="5:5">
      <c r="E2786" s="274"/>
    </row>
    <row r="2787" s="38" customFormat="1" ht="41" customHeight="1" spans="5:5">
      <c r="E2787" s="274"/>
    </row>
    <row r="2788" s="38" customFormat="1" ht="41" customHeight="1" spans="5:5">
      <c r="E2788" s="274"/>
    </row>
    <row r="2789" s="38" customFormat="1" ht="41" customHeight="1" spans="5:5">
      <c r="E2789" s="274"/>
    </row>
    <row r="2790" s="38" customFormat="1" ht="41" customHeight="1" spans="5:5">
      <c r="E2790" s="274"/>
    </row>
    <row r="2791" s="38" customFormat="1" ht="41" customHeight="1" spans="5:5">
      <c r="E2791" s="274"/>
    </row>
    <row r="2792" s="38" customFormat="1" ht="41" customHeight="1" spans="5:5">
      <c r="E2792" s="274"/>
    </row>
    <row r="2793" s="38" customFormat="1" ht="41" customHeight="1" spans="5:5">
      <c r="E2793" s="274"/>
    </row>
    <row r="2794" s="38" customFormat="1" ht="41" customHeight="1" spans="5:5">
      <c r="E2794" s="274"/>
    </row>
    <row r="2795" s="38" customFormat="1" ht="41" customHeight="1" spans="5:5">
      <c r="E2795" s="274"/>
    </row>
    <row r="2796" s="38" customFormat="1" ht="41" customHeight="1" spans="5:5">
      <c r="E2796" s="274"/>
    </row>
    <row r="2797" s="38" customFormat="1" ht="41" customHeight="1" spans="5:5">
      <c r="E2797" s="274"/>
    </row>
    <row r="2798" s="38" customFormat="1" ht="41" customHeight="1" spans="5:5">
      <c r="E2798" s="274"/>
    </row>
    <row r="2799" s="38" customFormat="1" ht="41" customHeight="1" spans="5:5">
      <c r="E2799" s="274"/>
    </row>
    <row r="2800" s="38" customFormat="1" ht="41" customHeight="1" spans="5:5">
      <c r="E2800" s="274"/>
    </row>
    <row r="2801" s="38" customFormat="1" ht="41" customHeight="1" spans="5:5">
      <c r="E2801" s="274"/>
    </row>
    <row r="2802" s="38" customFormat="1" ht="41" customHeight="1" spans="5:5">
      <c r="E2802" s="274"/>
    </row>
    <row r="2803" s="38" customFormat="1" ht="41" customHeight="1" spans="5:5">
      <c r="E2803" s="274"/>
    </row>
    <row r="2804" s="38" customFormat="1" ht="41" customHeight="1" spans="5:5">
      <c r="E2804" s="274"/>
    </row>
    <row r="2805" s="38" customFormat="1" ht="41" customHeight="1" spans="5:5">
      <c r="E2805" s="274"/>
    </row>
    <row r="2806" s="38" customFormat="1" ht="41" customHeight="1" spans="5:5">
      <c r="E2806" s="274"/>
    </row>
    <row r="2807" s="38" customFormat="1" ht="41" customHeight="1" spans="5:5">
      <c r="E2807" s="274"/>
    </row>
    <row r="2808" s="38" customFormat="1" ht="41" customHeight="1" spans="5:5">
      <c r="E2808" s="274"/>
    </row>
    <row r="2809" s="38" customFormat="1" ht="41" customHeight="1" spans="5:5">
      <c r="E2809" s="274"/>
    </row>
    <row r="2810" s="38" customFormat="1" ht="41" customHeight="1" spans="5:5">
      <c r="E2810" s="274"/>
    </row>
    <row r="2811" s="38" customFormat="1" ht="41" customHeight="1" spans="5:5">
      <c r="E2811" s="274"/>
    </row>
    <row r="2812" s="38" customFormat="1" ht="41" customHeight="1" spans="5:5">
      <c r="E2812" s="274"/>
    </row>
    <row r="2813" s="38" customFormat="1" ht="41" customHeight="1" spans="5:5">
      <c r="E2813" s="274"/>
    </row>
    <row r="2814" s="38" customFormat="1" ht="41" customHeight="1" spans="5:5">
      <c r="E2814" s="274"/>
    </row>
    <row r="2815" s="38" customFormat="1" ht="41" customHeight="1" spans="5:5">
      <c r="E2815" s="274"/>
    </row>
    <row r="2816" s="38" customFormat="1" ht="41" customHeight="1" spans="5:5">
      <c r="E2816" s="274"/>
    </row>
    <row r="2817" s="38" customFormat="1" ht="41" customHeight="1" spans="5:5">
      <c r="E2817" s="274"/>
    </row>
    <row r="2818" s="38" customFormat="1" ht="41" customHeight="1" spans="5:5">
      <c r="E2818" s="274"/>
    </row>
    <row r="2819" s="38" customFormat="1" ht="41" customHeight="1" spans="5:5">
      <c r="E2819" s="274"/>
    </row>
    <row r="2820" s="38" customFormat="1" ht="41" customHeight="1" spans="5:5">
      <c r="E2820" s="274"/>
    </row>
    <row r="2821" s="38" customFormat="1" ht="41" customHeight="1" spans="5:5">
      <c r="E2821" s="274"/>
    </row>
    <row r="2822" s="38" customFormat="1" ht="41" customHeight="1" spans="5:5">
      <c r="E2822" s="274"/>
    </row>
    <row r="2823" s="38" customFormat="1" ht="41" customHeight="1" spans="5:5">
      <c r="E2823" s="274"/>
    </row>
    <row r="2824" s="38" customFormat="1" ht="41" customHeight="1" spans="5:5">
      <c r="E2824" s="274"/>
    </row>
    <row r="2825" s="38" customFormat="1" ht="41" customHeight="1" spans="5:5">
      <c r="E2825" s="274"/>
    </row>
    <row r="2826" s="38" customFormat="1" ht="41" customHeight="1" spans="5:5">
      <c r="E2826" s="274"/>
    </row>
    <row r="2827" s="38" customFormat="1" ht="41" customHeight="1" spans="5:5">
      <c r="E2827" s="274"/>
    </row>
    <row r="2828" s="38" customFormat="1" ht="41" customHeight="1" spans="5:5">
      <c r="E2828" s="274"/>
    </row>
    <row r="2829" s="38" customFormat="1" ht="41" customHeight="1" spans="5:5">
      <c r="E2829" s="274"/>
    </row>
    <row r="2830" s="38" customFormat="1" ht="41" customHeight="1" spans="5:5">
      <c r="E2830" s="274"/>
    </row>
    <row r="2831" s="38" customFormat="1" ht="41" customHeight="1" spans="5:5">
      <c r="E2831" s="274"/>
    </row>
    <row r="2832" s="38" customFormat="1" ht="41" customHeight="1" spans="5:5">
      <c r="E2832" s="274"/>
    </row>
    <row r="2833" s="38" customFormat="1" ht="41" customHeight="1" spans="5:5">
      <c r="E2833" s="274"/>
    </row>
    <row r="2834" s="38" customFormat="1" ht="41" customHeight="1" spans="5:5">
      <c r="E2834" s="274"/>
    </row>
    <row r="2835" s="38" customFormat="1" ht="41" customHeight="1" spans="5:5">
      <c r="E2835" s="274"/>
    </row>
    <row r="2836" s="38" customFormat="1" ht="41" customHeight="1" spans="5:5">
      <c r="E2836" s="274"/>
    </row>
    <row r="2837" s="38" customFormat="1" ht="41" customHeight="1" spans="5:5">
      <c r="E2837" s="274"/>
    </row>
    <row r="2838" s="38" customFormat="1" ht="41" customHeight="1" spans="5:5">
      <c r="E2838" s="274"/>
    </row>
    <row r="2839" s="38" customFormat="1" ht="41" customHeight="1" spans="5:5">
      <c r="E2839" s="274"/>
    </row>
    <row r="2840" s="38" customFormat="1" ht="41" customHeight="1" spans="5:5">
      <c r="E2840" s="274"/>
    </row>
    <row r="2841" s="38" customFormat="1" ht="41" customHeight="1" spans="5:5">
      <c r="E2841" s="274"/>
    </row>
    <row r="2842" s="38" customFormat="1" ht="41" customHeight="1" spans="5:5">
      <c r="E2842" s="274"/>
    </row>
    <row r="2843" s="38" customFormat="1" ht="41" customHeight="1" spans="5:5">
      <c r="E2843" s="274"/>
    </row>
    <row r="2844" s="38" customFormat="1" ht="41" customHeight="1" spans="5:5">
      <c r="E2844" s="274"/>
    </row>
    <row r="2845" s="38" customFormat="1" ht="41" customHeight="1" spans="5:5">
      <c r="E2845" s="274"/>
    </row>
    <row r="2846" s="38" customFormat="1" ht="41" customHeight="1" spans="5:5">
      <c r="E2846" s="274"/>
    </row>
    <row r="2847" s="38" customFormat="1" ht="41" customHeight="1" spans="5:5">
      <c r="E2847" s="274"/>
    </row>
    <row r="2848" s="38" customFormat="1" ht="41" customHeight="1" spans="5:5">
      <c r="E2848" s="274"/>
    </row>
    <row r="2849" s="38" customFormat="1" ht="41" customHeight="1" spans="5:5">
      <c r="E2849" s="274"/>
    </row>
    <row r="2850" s="38" customFormat="1" ht="41" customHeight="1" spans="5:5">
      <c r="E2850" s="274"/>
    </row>
    <row r="2851" s="38" customFormat="1" ht="41" customHeight="1" spans="5:5">
      <c r="E2851" s="274"/>
    </row>
    <row r="2852" s="38" customFormat="1" ht="41" customHeight="1" spans="5:5">
      <c r="E2852" s="274"/>
    </row>
    <row r="2853" s="38" customFormat="1" ht="41" customHeight="1" spans="5:5">
      <c r="E2853" s="274"/>
    </row>
    <row r="2854" s="38" customFormat="1" ht="41" customHeight="1" spans="5:5">
      <c r="E2854" s="274"/>
    </row>
    <row r="2855" s="38" customFormat="1" ht="41" customHeight="1" spans="5:5">
      <c r="E2855" s="274"/>
    </row>
    <row r="2856" s="38" customFormat="1" ht="41" customHeight="1" spans="5:5">
      <c r="E2856" s="274"/>
    </row>
    <row r="2857" s="38" customFormat="1" ht="41" customHeight="1" spans="5:5">
      <c r="E2857" s="274"/>
    </row>
    <row r="2858" s="38" customFormat="1" ht="41" customHeight="1" spans="5:5">
      <c r="E2858" s="274"/>
    </row>
    <row r="2859" s="38" customFormat="1" ht="41" customHeight="1" spans="5:5">
      <c r="E2859" s="274"/>
    </row>
    <row r="2860" s="38" customFormat="1" ht="41" customHeight="1" spans="5:5">
      <c r="E2860" s="274"/>
    </row>
    <row r="2861" s="38" customFormat="1" ht="41" customHeight="1" spans="5:5">
      <c r="E2861" s="274"/>
    </row>
    <row r="2862" s="38" customFormat="1" ht="41" customHeight="1" spans="5:5">
      <c r="E2862" s="274"/>
    </row>
    <row r="2863" s="38" customFormat="1" ht="41" customHeight="1" spans="5:5">
      <c r="E2863" s="274"/>
    </row>
    <row r="2864" s="38" customFormat="1" ht="41" customHeight="1" spans="5:5">
      <c r="E2864" s="274"/>
    </row>
    <row r="2865" s="38" customFormat="1" ht="41" customHeight="1" spans="5:5">
      <c r="E2865" s="274"/>
    </row>
    <row r="2866" s="38" customFormat="1" ht="41" customHeight="1" spans="5:5">
      <c r="E2866" s="274"/>
    </row>
    <row r="2867" s="38" customFormat="1" ht="41" customHeight="1" spans="5:5">
      <c r="E2867" s="274"/>
    </row>
    <row r="2868" s="38" customFormat="1" ht="41" customHeight="1" spans="5:5">
      <c r="E2868" s="274"/>
    </row>
    <row r="2869" s="38" customFormat="1" ht="41" customHeight="1" spans="5:5">
      <c r="E2869" s="274"/>
    </row>
    <row r="2870" s="38" customFormat="1" ht="41" customHeight="1" spans="5:5">
      <c r="E2870" s="274"/>
    </row>
    <row r="2871" s="38" customFormat="1" ht="41" customHeight="1" spans="5:5">
      <c r="E2871" s="274"/>
    </row>
    <row r="2872" s="38" customFormat="1" ht="41" customHeight="1" spans="5:5">
      <c r="E2872" s="274"/>
    </row>
    <row r="2873" s="38" customFormat="1" ht="41" customHeight="1" spans="5:5">
      <c r="E2873" s="274"/>
    </row>
    <row r="2874" s="38" customFormat="1" ht="41" customHeight="1" spans="5:5">
      <c r="E2874" s="274"/>
    </row>
    <row r="2875" s="38" customFormat="1" ht="41" customHeight="1" spans="5:5">
      <c r="E2875" s="274"/>
    </row>
    <row r="2876" s="38" customFormat="1" ht="41" customHeight="1" spans="5:5">
      <c r="E2876" s="274"/>
    </row>
    <row r="2877" s="38" customFormat="1" ht="41" customHeight="1" spans="5:5">
      <c r="E2877" s="274"/>
    </row>
    <row r="2878" s="38" customFormat="1" ht="41" customHeight="1" spans="5:5">
      <c r="E2878" s="274"/>
    </row>
    <row r="2879" s="38" customFormat="1" ht="41" customHeight="1" spans="5:5">
      <c r="E2879" s="274"/>
    </row>
    <row r="2880" s="38" customFormat="1" ht="41" customHeight="1" spans="5:5">
      <c r="E2880" s="274"/>
    </row>
    <row r="2881" s="38" customFormat="1" ht="41" customHeight="1" spans="5:5">
      <c r="E2881" s="274"/>
    </row>
    <row r="2882" s="38" customFormat="1" ht="41" customHeight="1" spans="5:5">
      <c r="E2882" s="274"/>
    </row>
    <row r="2883" s="38" customFormat="1" ht="41" customHeight="1" spans="5:5">
      <c r="E2883" s="274"/>
    </row>
    <row r="2884" s="38" customFormat="1" ht="41" customHeight="1" spans="5:5">
      <c r="E2884" s="274"/>
    </row>
    <row r="2885" s="38" customFormat="1" ht="41" customHeight="1" spans="5:5">
      <c r="E2885" s="274"/>
    </row>
    <row r="2886" s="38" customFormat="1" ht="41" customHeight="1" spans="5:5">
      <c r="E2886" s="274"/>
    </row>
    <row r="2887" s="38" customFormat="1" ht="41" customHeight="1" spans="5:5">
      <c r="E2887" s="274"/>
    </row>
    <row r="2888" s="38" customFormat="1" ht="41" customHeight="1" spans="5:5">
      <c r="E2888" s="274"/>
    </row>
    <row r="2889" s="38" customFormat="1" ht="41" customHeight="1" spans="5:5">
      <c r="E2889" s="274"/>
    </row>
    <row r="2890" s="38" customFormat="1" ht="41" customHeight="1" spans="5:5">
      <c r="E2890" s="274"/>
    </row>
    <row r="2891" s="38" customFormat="1" ht="41" customHeight="1" spans="5:5">
      <c r="E2891" s="274"/>
    </row>
    <row r="2892" s="38" customFormat="1" ht="41" customHeight="1" spans="5:5">
      <c r="E2892" s="274"/>
    </row>
    <row r="2893" s="38" customFormat="1" ht="41" customHeight="1" spans="5:5">
      <c r="E2893" s="274"/>
    </row>
    <row r="2894" s="38" customFormat="1" ht="41" customHeight="1" spans="5:5">
      <c r="E2894" s="274"/>
    </row>
    <row r="2895" s="38" customFormat="1" ht="41" customHeight="1" spans="5:5">
      <c r="E2895" s="274"/>
    </row>
    <row r="2896" s="38" customFormat="1" ht="41" customHeight="1" spans="5:5">
      <c r="E2896" s="274"/>
    </row>
    <row r="2897" s="38" customFormat="1" ht="41" customHeight="1" spans="5:5">
      <c r="E2897" s="274"/>
    </row>
    <row r="2898" s="38" customFormat="1" ht="41" customHeight="1" spans="5:5">
      <c r="E2898" s="274"/>
    </row>
    <row r="2899" s="38" customFormat="1" ht="41" customHeight="1" spans="5:5">
      <c r="E2899" s="274"/>
    </row>
    <row r="2900" s="38" customFormat="1" ht="41" customHeight="1" spans="5:5">
      <c r="E2900" s="274"/>
    </row>
    <row r="2901" s="38" customFormat="1" ht="41" customHeight="1" spans="5:5">
      <c r="E2901" s="274"/>
    </row>
    <row r="2902" s="38" customFormat="1" ht="41" customHeight="1" spans="5:5">
      <c r="E2902" s="274"/>
    </row>
    <row r="2903" s="38" customFormat="1" ht="41" customHeight="1" spans="5:5">
      <c r="E2903" s="274"/>
    </row>
    <row r="2904" s="38" customFormat="1" ht="41" customHeight="1" spans="5:5">
      <c r="E2904" s="274"/>
    </row>
    <row r="2905" s="38" customFormat="1" ht="41" customHeight="1" spans="5:5">
      <c r="E2905" s="274"/>
    </row>
    <row r="2906" s="38" customFormat="1" ht="41" customHeight="1" spans="5:5">
      <c r="E2906" s="274"/>
    </row>
    <row r="2907" s="38" customFormat="1" ht="41" customHeight="1" spans="5:5">
      <c r="E2907" s="274"/>
    </row>
    <row r="2908" s="38" customFormat="1" ht="41" customHeight="1" spans="5:5">
      <c r="E2908" s="274"/>
    </row>
    <row r="2909" s="38" customFormat="1" ht="41" customHeight="1" spans="5:5">
      <c r="E2909" s="274"/>
    </row>
    <row r="2910" s="38" customFormat="1" ht="41" customHeight="1" spans="5:5">
      <c r="E2910" s="274"/>
    </row>
    <row r="2911" s="38" customFormat="1" ht="41" customHeight="1" spans="5:5">
      <c r="E2911" s="274"/>
    </row>
    <row r="2912" s="38" customFormat="1" ht="41" customHeight="1" spans="5:5">
      <c r="E2912" s="274"/>
    </row>
    <row r="2913" s="38" customFormat="1" ht="41" customHeight="1" spans="5:5">
      <c r="E2913" s="274"/>
    </row>
    <row r="2914" s="38" customFormat="1" ht="41" customHeight="1" spans="5:5">
      <c r="E2914" s="274"/>
    </row>
    <row r="2915" s="38" customFormat="1" ht="41" customHeight="1" spans="5:5">
      <c r="E2915" s="274"/>
    </row>
    <row r="2916" s="38" customFormat="1" ht="41" customHeight="1" spans="5:5">
      <c r="E2916" s="274"/>
    </row>
    <row r="2917" s="38" customFormat="1" ht="41" customHeight="1" spans="5:5">
      <c r="E2917" s="274"/>
    </row>
    <row r="2918" s="38" customFormat="1" ht="41" customHeight="1" spans="5:5">
      <c r="E2918" s="274"/>
    </row>
    <row r="2919" s="38" customFormat="1" ht="41" customHeight="1" spans="5:5">
      <c r="E2919" s="274"/>
    </row>
    <row r="2920" s="38" customFormat="1" ht="41" customHeight="1" spans="5:5">
      <c r="E2920" s="274"/>
    </row>
    <row r="2921" s="38" customFormat="1" ht="41" customHeight="1" spans="5:5">
      <c r="E2921" s="274"/>
    </row>
    <row r="2922" s="38" customFormat="1" ht="41" customHeight="1" spans="5:5">
      <c r="E2922" s="274"/>
    </row>
    <row r="2923" s="38" customFormat="1" ht="41" customHeight="1" spans="5:5">
      <c r="E2923" s="274"/>
    </row>
    <row r="2924" s="38" customFormat="1" ht="41" customHeight="1" spans="5:5">
      <c r="E2924" s="274"/>
    </row>
    <row r="2925" s="38" customFormat="1" ht="41" customHeight="1" spans="5:5">
      <c r="E2925" s="274"/>
    </row>
    <row r="2926" s="38" customFormat="1" ht="41" customHeight="1" spans="5:5">
      <c r="E2926" s="274"/>
    </row>
    <row r="2927" s="38" customFormat="1" ht="41" customHeight="1" spans="5:5">
      <c r="E2927" s="274"/>
    </row>
    <row r="2928" s="38" customFormat="1" ht="41" customHeight="1" spans="5:5">
      <c r="E2928" s="274"/>
    </row>
    <row r="2929" s="38" customFormat="1" ht="41" customHeight="1" spans="5:5">
      <c r="E2929" s="274"/>
    </row>
    <row r="2930" s="38" customFormat="1" ht="41" customHeight="1" spans="5:5">
      <c r="E2930" s="274"/>
    </row>
    <row r="2931" s="38" customFormat="1" ht="41" customHeight="1" spans="5:5">
      <c r="E2931" s="274"/>
    </row>
    <row r="2932" s="38" customFormat="1" ht="41" customHeight="1" spans="5:5">
      <c r="E2932" s="274"/>
    </row>
    <row r="2933" s="38" customFormat="1" ht="41" customHeight="1" spans="5:5">
      <c r="E2933" s="274"/>
    </row>
    <row r="2934" s="38" customFormat="1" ht="41" customHeight="1" spans="5:5">
      <c r="E2934" s="274"/>
    </row>
    <row r="2935" s="38" customFormat="1" ht="41" customHeight="1" spans="5:5">
      <c r="E2935" s="274"/>
    </row>
    <row r="2936" s="38" customFormat="1" ht="41" customHeight="1" spans="5:5">
      <c r="E2936" s="274"/>
    </row>
    <row r="2937" s="38" customFormat="1" ht="41" customHeight="1" spans="5:5">
      <c r="E2937" s="274"/>
    </row>
    <row r="2938" s="38" customFormat="1" ht="41" customHeight="1" spans="5:5">
      <c r="E2938" s="274"/>
    </row>
    <row r="2939" s="38" customFormat="1" ht="41" customHeight="1" spans="5:5">
      <c r="E2939" s="274"/>
    </row>
    <row r="2940" s="38" customFormat="1" ht="41" customHeight="1" spans="5:5">
      <c r="E2940" s="274"/>
    </row>
    <row r="2941" s="38" customFormat="1" ht="41" customHeight="1" spans="5:5">
      <c r="E2941" s="274"/>
    </row>
    <row r="2942" s="38" customFormat="1" ht="41" customHeight="1" spans="5:5">
      <c r="E2942" s="274"/>
    </row>
    <row r="2943" s="38" customFormat="1" ht="41" customHeight="1" spans="5:5">
      <c r="E2943" s="274"/>
    </row>
    <row r="2944" s="38" customFormat="1" ht="41" customHeight="1" spans="5:5">
      <c r="E2944" s="274"/>
    </row>
    <row r="2945" s="38" customFormat="1" ht="41" customHeight="1" spans="5:5">
      <c r="E2945" s="274"/>
    </row>
    <row r="2946" s="38" customFormat="1" ht="41" customHeight="1" spans="5:5">
      <c r="E2946" s="274"/>
    </row>
    <row r="2947" s="38" customFormat="1" ht="41" customHeight="1" spans="5:5">
      <c r="E2947" s="274"/>
    </row>
    <row r="2948" s="38" customFormat="1" ht="41" customHeight="1" spans="5:5">
      <c r="E2948" s="274"/>
    </row>
    <row r="2949" s="38" customFormat="1" ht="41" customHeight="1" spans="5:5">
      <c r="E2949" s="274"/>
    </row>
    <row r="2950" s="38" customFormat="1" ht="41" customHeight="1" spans="5:5">
      <c r="E2950" s="274"/>
    </row>
    <row r="2951" s="38" customFormat="1" ht="41" customHeight="1" spans="5:5">
      <c r="E2951" s="274"/>
    </row>
    <row r="2952" s="38" customFormat="1" ht="41" customHeight="1" spans="5:5">
      <c r="E2952" s="274"/>
    </row>
    <row r="2953" s="38" customFormat="1" ht="41" customHeight="1" spans="5:5">
      <c r="E2953" s="274"/>
    </row>
    <row r="2954" s="38" customFormat="1" ht="41" customHeight="1" spans="5:5">
      <c r="E2954" s="274"/>
    </row>
    <row r="2955" s="38" customFormat="1" ht="41" customHeight="1" spans="5:5">
      <c r="E2955" s="274"/>
    </row>
    <row r="2956" s="38" customFormat="1" ht="41" customHeight="1" spans="5:5">
      <c r="E2956" s="274"/>
    </row>
    <row r="2957" s="38" customFormat="1" ht="41" customHeight="1" spans="5:5">
      <c r="E2957" s="274"/>
    </row>
    <row r="2958" s="38" customFormat="1" ht="41" customHeight="1" spans="5:5">
      <c r="E2958" s="274"/>
    </row>
    <row r="2959" s="38" customFormat="1" ht="41" customHeight="1" spans="5:5">
      <c r="E2959" s="274"/>
    </row>
    <row r="2960" s="38" customFormat="1" ht="41" customHeight="1" spans="5:5">
      <c r="E2960" s="274"/>
    </row>
    <row r="2961" s="38" customFormat="1" ht="41" customHeight="1" spans="5:5">
      <c r="E2961" s="274"/>
    </row>
    <row r="2962" s="38" customFormat="1" ht="41" customHeight="1" spans="5:5">
      <c r="E2962" s="274"/>
    </row>
    <row r="2963" s="38" customFormat="1" ht="41" customHeight="1" spans="5:5">
      <c r="E2963" s="274"/>
    </row>
    <row r="2964" s="38" customFormat="1" ht="41" customHeight="1" spans="5:5">
      <c r="E2964" s="274"/>
    </row>
    <row r="2965" s="38" customFormat="1" ht="41" customHeight="1" spans="5:5">
      <c r="E2965" s="274"/>
    </row>
    <row r="2966" s="38" customFormat="1" ht="41" customHeight="1" spans="5:5">
      <c r="E2966" s="274"/>
    </row>
    <row r="2967" s="38" customFormat="1" ht="41" customHeight="1" spans="5:5">
      <c r="E2967" s="274"/>
    </row>
    <row r="2968" s="38" customFormat="1" ht="41" customHeight="1" spans="5:5">
      <c r="E2968" s="274"/>
    </row>
    <row r="2969" s="38" customFormat="1" ht="41" customHeight="1" spans="5:5">
      <c r="E2969" s="274"/>
    </row>
    <row r="2970" s="38" customFormat="1" ht="41" customHeight="1" spans="5:5">
      <c r="E2970" s="274"/>
    </row>
    <row r="2971" s="38" customFormat="1" ht="41" customHeight="1" spans="5:5">
      <c r="E2971" s="274"/>
    </row>
    <row r="2972" s="38" customFormat="1" ht="41" customHeight="1" spans="5:5">
      <c r="E2972" s="274"/>
    </row>
    <row r="2973" s="38" customFormat="1" ht="41" customHeight="1" spans="5:5">
      <c r="E2973" s="274"/>
    </row>
    <row r="2974" s="38" customFormat="1" ht="41" customHeight="1" spans="5:5">
      <c r="E2974" s="274"/>
    </row>
    <row r="2975" s="38" customFormat="1" ht="41" customHeight="1" spans="5:5">
      <c r="E2975" s="274"/>
    </row>
    <row r="2976" s="38" customFormat="1" ht="41" customHeight="1" spans="5:5">
      <c r="E2976" s="274"/>
    </row>
    <row r="2977" s="38" customFormat="1" ht="41" customHeight="1" spans="5:5">
      <c r="E2977" s="274"/>
    </row>
    <row r="2978" s="38" customFormat="1" ht="41" customHeight="1" spans="5:5">
      <c r="E2978" s="274"/>
    </row>
    <row r="2979" s="38" customFormat="1" ht="41" customHeight="1" spans="5:5">
      <c r="E2979" s="274"/>
    </row>
    <row r="2980" s="38" customFormat="1" ht="41" customHeight="1" spans="5:5">
      <c r="E2980" s="274"/>
    </row>
    <row r="2981" s="38" customFormat="1" ht="41" customHeight="1" spans="5:5">
      <c r="E2981" s="274"/>
    </row>
    <row r="2982" s="38" customFormat="1" ht="41" customHeight="1" spans="5:5">
      <c r="E2982" s="274"/>
    </row>
    <row r="2983" s="38" customFormat="1" ht="41" customHeight="1" spans="5:5">
      <c r="E2983" s="274"/>
    </row>
    <row r="2984" s="38" customFormat="1" ht="41" customHeight="1" spans="5:5">
      <c r="E2984" s="274"/>
    </row>
    <row r="2985" s="38" customFormat="1" ht="41" customHeight="1" spans="5:5">
      <c r="E2985" s="274"/>
    </row>
    <row r="2986" s="38" customFormat="1" ht="41" customHeight="1" spans="5:5">
      <c r="E2986" s="274"/>
    </row>
    <row r="2987" s="38" customFormat="1" ht="41" customHeight="1" spans="5:5">
      <c r="E2987" s="274"/>
    </row>
    <row r="2988" s="38" customFormat="1" ht="41" customHeight="1" spans="5:5">
      <c r="E2988" s="274"/>
    </row>
    <row r="2989" s="38" customFormat="1" ht="41" customHeight="1" spans="5:5">
      <c r="E2989" s="274"/>
    </row>
    <row r="2990" s="38" customFormat="1" ht="41" customHeight="1" spans="5:5">
      <c r="E2990" s="274"/>
    </row>
    <row r="2991" s="38" customFormat="1" ht="41" customHeight="1" spans="5:5">
      <c r="E2991" s="274"/>
    </row>
    <row r="2992" s="38" customFormat="1" ht="41" customHeight="1" spans="5:5">
      <c r="E2992" s="274"/>
    </row>
    <row r="2993" s="38" customFormat="1" ht="41" customHeight="1" spans="5:5">
      <c r="E2993" s="274"/>
    </row>
    <row r="2994" s="38" customFormat="1" ht="41" customHeight="1" spans="5:5">
      <c r="E2994" s="274"/>
    </row>
    <row r="2995" s="38" customFormat="1" ht="41" customHeight="1" spans="5:5">
      <c r="E2995" s="274"/>
    </row>
    <row r="2996" s="38" customFormat="1" ht="41" customHeight="1" spans="5:5">
      <c r="E2996" s="274"/>
    </row>
    <row r="2997" s="38" customFormat="1" ht="41" customHeight="1" spans="5:5">
      <c r="E2997" s="274"/>
    </row>
    <row r="2998" s="38" customFormat="1" ht="41" customHeight="1" spans="5:5">
      <c r="E2998" s="274"/>
    </row>
    <row r="2999" s="38" customFormat="1" ht="41" customHeight="1" spans="5:5">
      <c r="E2999" s="274"/>
    </row>
    <row r="3000" s="38" customFormat="1" ht="41" customHeight="1" spans="5:5">
      <c r="E3000" s="274"/>
    </row>
    <row r="3001" s="38" customFormat="1" ht="41" customHeight="1" spans="5:5">
      <c r="E3001" s="274"/>
    </row>
    <row r="3002" s="38" customFormat="1" ht="41" customHeight="1" spans="5:5">
      <c r="E3002" s="274"/>
    </row>
    <row r="3003" s="38" customFormat="1" ht="41" customHeight="1" spans="5:5">
      <c r="E3003" s="274"/>
    </row>
    <row r="3004" s="38" customFormat="1" ht="41" customHeight="1" spans="5:5">
      <c r="E3004" s="274"/>
    </row>
    <row r="3005" s="38" customFormat="1" ht="41" customHeight="1" spans="5:5">
      <c r="E3005" s="274"/>
    </row>
    <row r="3006" s="38" customFormat="1" ht="41" customHeight="1" spans="5:5">
      <c r="E3006" s="274"/>
    </row>
    <row r="3007" s="38" customFormat="1" ht="41" customHeight="1" spans="5:5">
      <c r="E3007" s="274"/>
    </row>
    <row r="3008" s="38" customFormat="1" ht="41" customHeight="1" spans="5:5">
      <c r="E3008" s="274"/>
    </row>
    <row r="3009" s="38" customFormat="1" ht="41" customHeight="1" spans="5:5">
      <c r="E3009" s="274"/>
    </row>
    <row r="3010" s="38" customFormat="1" ht="41" customHeight="1" spans="5:5">
      <c r="E3010" s="274"/>
    </row>
    <row r="3011" s="38" customFormat="1" ht="41" customHeight="1" spans="5:5">
      <c r="E3011" s="274"/>
    </row>
    <row r="3012" s="38" customFormat="1" ht="41" customHeight="1" spans="5:5">
      <c r="E3012" s="274"/>
    </row>
    <row r="3013" s="38" customFormat="1" ht="41" customHeight="1" spans="5:5">
      <c r="E3013" s="274"/>
    </row>
    <row r="3014" s="38" customFormat="1" ht="41" customHeight="1" spans="5:5">
      <c r="E3014" s="274"/>
    </row>
    <row r="3015" s="38" customFormat="1" ht="41" customHeight="1" spans="5:5">
      <c r="E3015" s="274"/>
    </row>
    <row r="3016" s="38" customFormat="1" ht="41" customHeight="1" spans="5:5">
      <c r="E3016" s="274"/>
    </row>
    <row r="3017" s="38" customFormat="1" ht="41" customHeight="1" spans="5:5">
      <c r="E3017" s="274"/>
    </row>
    <row r="3018" s="38" customFormat="1" ht="41" customHeight="1" spans="5:5">
      <c r="E3018" s="274"/>
    </row>
    <row r="3019" s="38" customFormat="1" ht="41" customHeight="1" spans="5:5">
      <c r="E3019" s="274"/>
    </row>
    <row r="3020" s="38" customFormat="1" ht="41" customHeight="1" spans="5:5">
      <c r="E3020" s="274"/>
    </row>
    <row r="3021" s="38" customFormat="1" ht="41" customHeight="1" spans="5:5">
      <c r="E3021" s="274"/>
    </row>
    <row r="3022" s="38" customFormat="1" ht="41" customHeight="1" spans="5:5">
      <c r="E3022" s="274"/>
    </row>
    <row r="3023" s="38" customFormat="1" ht="41" customHeight="1" spans="5:5">
      <c r="E3023" s="274"/>
    </row>
    <row r="3024" s="38" customFormat="1" ht="41" customHeight="1" spans="5:5">
      <c r="E3024" s="274"/>
    </row>
    <row r="3025" s="38" customFormat="1" ht="41" customHeight="1" spans="5:5">
      <c r="E3025" s="274"/>
    </row>
    <row r="3026" s="38" customFormat="1" ht="41" customHeight="1" spans="5:5">
      <c r="E3026" s="274"/>
    </row>
    <row r="3027" s="38" customFormat="1" ht="41" customHeight="1" spans="5:5">
      <c r="E3027" s="274"/>
    </row>
    <row r="3028" s="38" customFormat="1" ht="41" customHeight="1" spans="5:5">
      <c r="E3028" s="274"/>
    </row>
    <row r="3029" s="38" customFormat="1" ht="41" customHeight="1" spans="5:5">
      <c r="E3029" s="274"/>
    </row>
    <row r="3030" s="38" customFormat="1" ht="41" customHeight="1" spans="5:5">
      <c r="E3030" s="274"/>
    </row>
    <row r="3031" s="38" customFormat="1" ht="41" customHeight="1" spans="5:5">
      <c r="E3031" s="274"/>
    </row>
    <row r="3032" s="38" customFormat="1" ht="41" customHeight="1" spans="5:5">
      <c r="E3032" s="274"/>
    </row>
    <row r="3033" s="38" customFormat="1" ht="41" customHeight="1" spans="5:5">
      <c r="E3033" s="274"/>
    </row>
    <row r="3034" s="38" customFormat="1" ht="41" customHeight="1" spans="5:5">
      <c r="E3034" s="274"/>
    </row>
    <row r="3035" s="38" customFormat="1" ht="41" customHeight="1" spans="5:5">
      <c r="E3035" s="274"/>
    </row>
    <row r="3036" s="38" customFormat="1" ht="41" customHeight="1" spans="5:5">
      <c r="E3036" s="274"/>
    </row>
    <row r="3037" s="38" customFormat="1" ht="41" customHeight="1" spans="5:5">
      <c r="E3037" s="274"/>
    </row>
    <row r="3038" s="38" customFormat="1" ht="41" customHeight="1" spans="5:5">
      <c r="E3038" s="274"/>
    </row>
    <row r="3039" s="38" customFormat="1" ht="41" customHeight="1" spans="5:5">
      <c r="E3039" s="274"/>
    </row>
    <row r="3040" s="38" customFormat="1" ht="41" customHeight="1" spans="5:5">
      <c r="E3040" s="274"/>
    </row>
    <row r="3041" s="38" customFormat="1" ht="41" customHeight="1" spans="5:5">
      <c r="E3041" s="274"/>
    </row>
    <row r="3042" s="38" customFormat="1" ht="41" customHeight="1" spans="5:5">
      <c r="E3042" s="274"/>
    </row>
    <row r="3043" s="38" customFormat="1" ht="41" customHeight="1" spans="5:5">
      <c r="E3043" s="274"/>
    </row>
    <row r="3044" s="38" customFormat="1" ht="41" customHeight="1" spans="5:5">
      <c r="E3044" s="274"/>
    </row>
    <row r="3045" s="38" customFormat="1" ht="41" customHeight="1" spans="5:5">
      <c r="E3045" s="274"/>
    </row>
    <row r="3046" s="38" customFormat="1" ht="41" customHeight="1" spans="5:5">
      <c r="E3046" s="274"/>
    </row>
    <row r="3047" s="38" customFormat="1" ht="41" customHeight="1" spans="5:5">
      <c r="E3047" s="274"/>
    </row>
    <row r="3048" s="38" customFormat="1" ht="41" customHeight="1" spans="5:5">
      <c r="E3048" s="274"/>
    </row>
    <row r="3049" s="38" customFormat="1" ht="41" customHeight="1" spans="5:5">
      <c r="E3049" s="274"/>
    </row>
    <row r="3050" s="38" customFormat="1" ht="41" customHeight="1" spans="5:5">
      <c r="E3050" s="274"/>
    </row>
    <row r="3051" s="38" customFormat="1" ht="41" customHeight="1" spans="5:5">
      <c r="E3051" s="274"/>
    </row>
    <row r="3052" s="38" customFormat="1" ht="41" customHeight="1" spans="5:5">
      <c r="E3052" s="274"/>
    </row>
    <row r="3053" s="38" customFormat="1" ht="41" customHeight="1" spans="5:5">
      <c r="E3053" s="274"/>
    </row>
    <row r="3054" s="38" customFormat="1" ht="41" customHeight="1" spans="5:5">
      <c r="E3054" s="274"/>
    </row>
    <row r="3055" s="38" customFormat="1" ht="41" customHeight="1" spans="5:5">
      <c r="E3055" s="274"/>
    </row>
    <row r="3056" s="38" customFormat="1" ht="41" customHeight="1" spans="5:5">
      <c r="E3056" s="274"/>
    </row>
    <row r="3057" s="38" customFormat="1" ht="41" customHeight="1" spans="5:5">
      <c r="E3057" s="274"/>
    </row>
    <row r="3058" s="38" customFormat="1" ht="41" customHeight="1" spans="5:5">
      <c r="E3058" s="274"/>
    </row>
    <row r="3059" s="38" customFormat="1" ht="41" customHeight="1" spans="5:5">
      <c r="E3059" s="274"/>
    </row>
    <row r="3060" s="38" customFormat="1" ht="41" customHeight="1" spans="5:5">
      <c r="E3060" s="274"/>
    </row>
    <row r="3061" s="38" customFormat="1" ht="41" customHeight="1" spans="5:5">
      <c r="E3061" s="274"/>
    </row>
    <row r="3062" s="38" customFormat="1" ht="41" customHeight="1" spans="5:5">
      <c r="E3062" s="274"/>
    </row>
    <row r="3063" s="38" customFormat="1" ht="41" customHeight="1" spans="5:5">
      <c r="E3063" s="274"/>
    </row>
    <row r="3064" s="38" customFormat="1" ht="41" customHeight="1" spans="5:5">
      <c r="E3064" s="274"/>
    </row>
    <row r="3065" s="38" customFormat="1" ht="41" customHeight="1" spans="5:5">
      <c r="E3065" s="274"/>
    </row>
    <row r="3066" s="38" customFormat="1" ht="41" customHeight="1" spans="5:5">
      <c r="E3066" s="274"/>
    </row>
    <row r="3067" s="38" customFormat="1" ht="41" customHeight="1" spans="5:5">
      <c r="E3067" s="274"/>
    </row>
    <row r="3068" s="38" customFormat="1" ht="41" customHeight="1" spans="5:5">
      <c r="E3068" s="274"/>
    </row>
    <row r="3069" s="38" customFormat="1" ht="41" customHeight="1" spans="5:5">
      <c r="E3069" s="274"/>
    </row>
    <row r="3070" s="38" customFormat="1" ht="41" customHeight="1" spans="5:5">
      <c r="E3070" s="274"/>
    </row>
    <row r="3071" s="38" customFormat="1" ht="41" customHeight="1" spans="5:5">
      <c r="E3071" s="274"/>
    </row>
    <row r="3072" s="38" customFormat="1" ht="41" customHeight="1" spans="5:5">
      <c r="E3072" s="274"/>
    </row>
    <row r="3073" s="38" customFormat="1" ht="41" customHeight="1" spans="5:5">
      <c r="E3073" s="274"/>
    </row>
    <row r="3074" s="38" customFormat="1" ht="41" customHeight="1" spans="5:5">
      <c r="E3074" s="274"/>
    </row>
    <row r="3075" s="38" customFormat="1" ht="41" customHeight="1" spans="5:5">
      <c r="E3075" s="274"/>
    </row>
    <row r="3076" s="38" customFormat="1" ht="41" customHeight="1" spans="5:5">
      <c r="E3076" s="274"/>
    </row>
    <row r="3077" s="38" customFormat="1" ht="41" customHeight="1" spans="5:5">
      <c r="E3077" s="274"/>
    </row>
    <row r="3078" s="38" customFormat="1" ht="41" customHeight="1" spans="5:5">
      <c r="E3078" s="274"/>
    </row>
    <row r="3079" s="38" customFormat="1" ht="41" customHeight="1" spans="5:5">
      <c r="E3079" s="274"/>
    </row>
    <row r="3080" s="38" customFormat="1" ht="41" customHeight="1" spans="5:5">
      <c r="E3080" s="274"/>
    </row>
    <row r="3081" s="38" customFormat="1" ht="41" customHeight="1" spans="5:5">
      <c r="E3081" s="274"/>
    </row>
    <row r="3082" s="38" customFormat="1" ht="41" customHeight="1" spans="5:5">
      <c r="E3082" s="274"/>
    </row>
    <row r="3083" s="38" customFormat="1" ht="41" customHeight="1" spans="5:5">
      <c r="E3083" s="274"/>
    </row>
    <row r="3084" s="38" customFormat="1" ht="41" customHeight="1" spans="5:5">
      <c r="E3084" s="274"/>
    </row>
    <row r="3085" s="38" customFormat="1" ht="41" customHeight="1" spans="5:5">
      <c r="E3085" s="274"/>
    </row>
    <row r="3086" s="38" customFormat="1" ht="41" customHeight="1" spans="5:5">
      <c r="E3086" s="274"/>
    </row>
    <row r="3087" s="38" customFormat="1" ht="41" customHeight="1" spans="5:5">
      <c r="E3087" s="274"/>
    </row>
    <row r="3088" s="38" customFormat="1" ht="41" customHeight="1" spans="5:5">
      <c r="E3088" s="274"/>
    </row>
    <row r="3089" s="38" customFormat="1" ht="41" customHeight="1" spans="5:5">
      <c r="E3089" s="274"/>
    </row>
    <row r="3090" s="38" customFormat="1" ht="41" customHeight="1" spans="5:5">
      <c r="E3090" s="274"/>
    </row>
    <row r="3091" s="38" customFormat="1" ht="41" customHeight="1" spans="5:5">
      <c r="E3091" s="274"/>
    </row>
    <row r="3092" s="38" customFormat="1" ht="41" customHeight="1" spans="5:5">
      <c r="E3092" s="274"/>
    </row>
    <row r="3093" s="38" customFormat="1" ht="41" customHeight="1" spans="5:5">
      <c r="E3093" s="274"/>
    </row>
    <row r="3094" s="38" customFormat="1" ht="41" customHeight="1" spans="5:5">
      <c r="E3094" s="274"/>
    </row>
    <row r="3095" s="38" customFormat="1" ht="41" customHeight="1" spans="5:5">
      <c r="E3095" s="274"/>
    </row>
    <row r="3096" s="38" customFormat="1" ht="41" customHeight="1" spans="5:5">
      <c r="E3096" s="274"/>
    </row>
    <row r="3097" s="38" customFormat="1" ht="41" customHeight="1" spans="5:5">
      <c r="E3097" s="274"/>
    </row>
    <row r="3098" s="38" customFormat="1" ht="41" customHeight="1" spans="5:5">
      <c r="E3098" s="274"/>
    </row>
    <row r="3099" s="38" customFormat="1" ht="41" customHeight="1" spans="5:5">
      <c r="E3099" s="274"/>
    </row>
    <row r="3100" s="38" customFormat="1" ht="41" customHeight="1" spans="5:5">
      <c r="E3100" s="274"/>
    </row>
    <row r="3101" s="38" customFormat="1" ht="41" customHeight="1" spans="5:5">
      <c r="E3101" s="274"/>
    </row>
    <row r="3102" s="38" customFormat="1" ht="41" customHeight="1" spans="5:5">
      <c r="E3102" s="274"/>
    </row>
    <row r="3103" s="38" customFormat="1" ht="41" customHeight="1" spans="5:5">
      <c r="E3103" s="274"/>
    </row>
    <row r="3104" s="38" customFormat="1" ht="41" customHeight="1" spans="5:5">
      <c r="E3104" s="274"/>
    </row>
    <row r="3105" s="38" customFormat="1" ht="41" customHeight="1" spans="5:5">
      <c r="E3105" s="274"/>
    </row>
    <row r="3106" s="38" customFormat="1" ht="41" customHeight="1" spans="5:5">
      <c r="E3106" s="274"/>
    </row>
    <row r="3107" s="38" customFormat="1" ht="41" customHeight="1" spans="5:5">
      <c r="E3107" s="274"/>
    </row>
    <row r="3108" s="38" customFormat="1" ht="41" customHeight="1" spans="5:5">
      <c r="E3108" s="274"/>
    </row>
    <row r="3109" s="38" customFormat="1" ht="41" customHeight="1" spans="5:5">
      <c r="E3109" s="274"/>
    </row>
    <row r="3110" s="38" customFormat="1" ht="41" customHeight="1" spans="5:5">
      <c r="E3110" s="274"/>
    </row>
    <row r="3111" s="38" customFormat="1" ht="41" customHeight="1" spans="5:5">
      <c r="E3111" s="274"/>
    </row>
    <row r="3112" s="38" customFormat="1" ht="41" customHeight="1" spans="5:5">
      <c r="E3112" s="274"/>
    </row>
    <row r="3113" s="38" customFormat="1" ht="41" customHeight="1" spans="5:5">
      <c r="E3113" s="274"/>
    </row>
    <row r="3114" s="38" customFormat="1" ht="41" customHeight="1" spans="5:5">
      <c r="E3114" s="274"/>
    </row>
    <row r="3115" s="38" customFormat="1" ht="41" customHeight="1" spans="5:5">
      <c r="E3115" s="274"/>
    </row>
    <row r="3116" s="38" customFormat="1" ht="41" customHeight="1" spans="5:5">
      <c r="E3116" s="274"/>
    </row>
    <row r="3117" s="38" customFormat="1" ht="41" customHeight="1" spans="5:5">
      <c r="E3117" s="274"/>
    </row>
    <row r="3118" s="38" customFormat="1" ht="41" customHeight="1" spans="5:5">
      <c r="E3118" s="274"/>
    </row>
    <row r="3119" s="38" customFormat="1" ht="41" customHeight="1" spans="5:5">
      <c r="E3119" s="274"/>
    </row>
    <row r="3120" s="38" customFormat="1" ht="41" customHeight="1" spans="5:5">
      <c r="E3120" s="274"/>
    </row>
    <row r="3121" s="38" customFormat="1" ht="41" customHeight="1" spans="5:5">
      <c r="E3121" s="274"/>
    </row>
    <row r="3122" s="38" customFormat="1" ht="41" customHeight="1" spans="5:5">
      <c r="E3122" s="274"/>
    </row>
    <row r="3123" s="38" customFormat="1" ht="41" customHeight="1" spans="5:5">
      <c r="E3123" s="274"/>
    </row>
    <row r="3124" s="38" customFormat="1" ht="41" customHeight="1" spans="5:5">
      <c r="E3124" s="274"/>
    </row>
    <row r="3125" s="38" customFormat="1" ht="41" customHeight="1" spans="5:5">
      <c r="E3125" s="274"/>
    </row>
    <row r="3126" s="38" customFormat="1" ht="41" customHeight="1" spans="5:5">
      <c r="E3126" s="274"/>
    </row>
    <row r="3127" s="38" customFormat="1" ht="41" customHeight="1" spans="5:5">
      <c r="E3127" s="274"/>
    </row>
    <row r="3128" s="38" customFormat="1" ht="41" customHeight="1" spans="5:5">
      <c r="E3128" s="274"/>
    </row>
    <row r="3129" s="38" customFormat="1" ht="41" customHeight="1" spans="5:5">
      <c r="E3129" s="274"/>
    </row>
    <row r="3130" s="38" customFormat="1" ht="41" customHeight="1" spans="5:5">
      <c r="E3130" s="274"/>
    </row>
    <row r="3131" s="38" customFormat="1" ht="41" customHeight="1" spans="5:5">
      <c r="E3131" s="274"/>
    </row>
    <row r="3132" s="38" customFormat="1" ht="41" customHeight="1" spans="5:5">
      <c r="E3132" s="274"/>
    </row>
    <row r="3133" s="38" customFormat="1" ht="41" customHeight="1" spans="5:5">
      <c r="E3133" s="274"/>
    </row>
    <row r="3134" s="38" customFormat="1" ht="41" customHeight="1" spans="5:5">
      <c r="E3134" s="274"/>
    </row>
    <row r="3135" s="38" customFormat="1" ht="41" customHeight="1" spans="5:5">
      <c r="E3135" s="274"/>
    </row>
    <row r="3136" s="38" customFormat="1" ht="41" customHeight="1" spans="5:5">
      <c r="E3136" s="274"/>
    </row>
    <row r="3137" s="38" customFormat="1" ht="41" customHeight="1" spans="5:5">
      <c r="E3137" s="274"/>
    </row>
    <row r="3138" s="38" customFormat="1" ht="41" customHeight="1" spans="5:5">
      <c r="E3138" s="274"/>
    </row>
    <row r="3139" s="38" customFormat="1" ht="41" customHeight="1" spans="5:5">
      <c r="E3139" s="274"/>
    </row>
    <row r="3140" s="38" customFormat="1" ht="41" customHeight="1" spans="5:5">
      <c r="E3140" s="274"/>
    </row>
    <row r="3141" s="38" customFormat="1" ht="41" customHeight="1" spans="5:5">
      <c r="E3141" s="274"/>
    </row>
    <row r="3142" s="38" customFormat="1" ht="41" customHeight="1" spans="5:5">
      <c r="E3142" s="274"/>
    </row>
    <row r="3143" s="38" customFormat="1" ht="41" customHeight="1" spans="5:5">
      <c r="E3143" s="274"/>
    </row>
    <row r="3144" s="38" customFormat="1" ht="41" customHeight="1" spans="5:5">
      <c r="E3144" s="274"/>
    </row>
    <row r="3145" s="38" customFormat="1" ht="41" customHeight="1" spans="5:5">
      <c r="E3145" s="274"/>
    </row>
    <row r="3146" s="38" customFormat="1" ht="41" customHeight="1" spans="5:5">
      <c r="E3146" s="274"/>
    </row>
    <row r="3147" s="38" customFormat="1" ht="41" customHeight="1" spans="5:5">
      <c r="E3147" s="274"/>
    </row>
    <row r="3148" s="38" customFormat="1" ht="41" customHeight="1" spans="5:5">
      <c r="E3148" s="274"/>
    </row>
    <row r="3149" s="38" customFormat="1" ht="41" customHeight="1" spans="5:5">
      <c r="E3149" s="274"/>
    </row>
    <row r="3150" s="38" customFormat="1" ht="41" customHeight="1" spans="5:5">
      <c r="E3150" s="274"/>
    </row>
    <row r="3151" s="38" customFormat="1" ht="41" customHeight="1" spans="5:5">
      <c r="E3151" s="274"/>
    </row>
    <row r="3152" s="38" customFormat="1" ht="41" customHeight="1" spans="5:5">
      <c r="E3152" s="274"/>
    </row>
    <row r="3153" s="38" customFormat="1" ht="41" customHeight="1" spans="5:5">
      <c r="E3153" s="274"/>
    </row>
    <row r="3154" s="38" customFormat="1" ht="41" customHeight="1" spans="5:5">
      <c r="E3154" s="274"/>
    </row>
    <row r="3155" s="38" customFormat="1" ht="41" customHeight="1" spans="5:5">
      <c r="E3155" s="274"/>
    </row>
    <row r="3156" s="38" customFormat="1" ht="41" customHeight="1" spans="5:5">
      <c r="E3156" s="274"/>
    </row>
    <row r="3157" s="38" customFormat="1" ht="41" customHeight="1" spans="5:5">
      <c r="E3157" s="274"/>
    </row>
    <row r="3158" s="38" customFormat="1" ht="41" customHeight="1" spans="5:5">
      <c r="E3158" s="274"/>
    </row>
    <row r="3159" s="38" customFormat="1" ht="41" customHeight="1" spans="5:5">
      <c r="E3159" s="274"/>
    </row>
    <row r="3160" s="38" customFormat="1" ht="41" customHeight="1" spans="5:5">
      <c r="E3160" s="274"/>
    </row>
    <row r="3161" s="38" customFormat="1" ht="41" customHeight="1" spans="5:5">
      <c r="E3161" s="274"/>
    </row>
    <row r="3162" s="38" customFormat="1" ht="41" customHeight="1" spans="5:5">
      <c r="E3162" s="274"/>
    </row>
    <row r="3163" s="38" customFormat="1" ht="41" customHeight="1" spans="5:5">
      <c r="E3163" s="274"/>
    </row>
    <row r="3164" s="38" customFormat="1" ht="41" customHeight="1" spans="5:5">
      <c r="E3164" s="274"/>
    </row>
    <row r="3165" s="38" customFormat="1" ht="41" customHeight="1" spans="5:5">
      <c r="E3165" s="274"/>
    </row>
    <row r="3166" s="38" customFormat="1" ht="41" customHeight="1" spans="5:5">
      <c r="E3166" s="274"/>
    </row>
    <row r="3167" s="38" customFormat="1" ht="41" customHeight="1" spans="5:5">
      <c r="E3167" s="274"/>
    </row>
    <row r="3168" s="38" customFormat="1" ht="41" customHeight="1" spans="5:5">
      <c r="E3168" s="274"/>
    </row>
    <row r="3169" s="38" customFormat="1" ht="41" customHeight="1" spans="5:5">
      <c r="E3169" s="274"/>
    </row>
    <row r="3170" s="38" customFormat="1" ht="41" customHeight="1" spans="5:5">
      <c r="E3170" s="274"/>
    </row>
    <row r="3171" s="38" customFormat="1" ht="41" customHeight="1" spans="5:5">
      <c r="E3171" s="274"/>
    </row>
    <row r="3172" s="38" customFormat="1" ht="41" customHeight="1" spans="5:5">
      <c r="E3172" s="274"/>
    </row>
    <row r="3173" s="38" customFormat="1" ht="41" customHeight="1" spans="5:5">
      <c r="E3173" s="274"/>
    </row>
    <row r="3174" s="38" customFormat="1" ht="41" customHeight="1" spans="5:5">
      <c r="E3174" s="274"/>
    </row>
    <row r="3175" s="38" customFormat="1" ht="41" customHeight="1" spans="5:5">
      <c r="E3175" s="274"/>
    </row>
    <row r="3176" s="38" customFormat="1" ht="41" customHeight="1" spans="5:5">
      <c r="E3176" s="274"/>
    </row>
    <row r="3177" s="38" customFormat="1" ht="41" customHeight="1" spans="5:5">
      <c r="E3177" s="274"/>
    </row>
    <row r="3178" s="38" customFormat="1" ht="41" customHeight="1" spans="5:5">
      <c r="E3178" s="274"/>
    </row>
    <row r="3179" s="38" customFormat="1" ht="41" customHeight="1" spans="5:5">
      <c r="E3179" s="274"/>
    </row>
    <row r="3180" s="38" customFormat="1" ht="41" customHeight="1" spans="5:5">
      <c r="E3180" s="274"/>
    </row>
    <row r="3181" s="38" customFormat="1" ht="41" customHeight="1" spans="5:5">
      <c r="E3181" s="274"/>
    </row>
    <row r="3182" s="38" customFormat="1" ht="41" customHeight="1" spans="5:5">
      <c r="E3182" s="274"/>
    </row>
    <row r="3183" s="38" customFormat="1" ht="41" customHeight="1" spans="5:5">
      <c r="E3183" s="274"/>
    </row>
    <row r="3184" s="38" customFormat="1" ht="41" customHeight="1" spans="5:5">
      <c r="E3184" s="274"/>
    </row>
    <row r="3185" s="38" customFormat="1" ht="41" customHeight="1" spans="5:5">
      <c r="E3185" s="274"/>
    </row>
    <row r="3186" s="38" customFormat="1" ht="41" customHeight="1" spans="5:5">
      <c r="E3186" s="274"/>
    </row>
    <row r="3187" s="38" customFormat="1" ht="41" customHeight="1" spans="5:5">
      <c r="E3187" s="274"/>
    </row>
    <row r="3188" s="38" customFormat="1" ht="41" customHeight="1" spans="5:5">
      <c r="E3188" s="274"/>
    </row>
    <row r="3189" s="38" customFormat="1" ht="41" customHeight="1" spans="5:5">
      <c r="E3189" s="274"/>
    </row>
    <row r="3190" s="38" customFormat="1" ht="41" customHeight="1" spans="5:5">
      <c r="E3190" s="274"/>
    </row>
    <row r="3191" s="38" customFormat="1" ht="41" customHeight="1" spans="5:5">
      <c r="E3191" s="274"/>
    </row>
    <row r="3192" s="38" customFormat="1" ht="41" customHeight="1" spans="5:5">
      <c r="E3192" s="274"/>
    </row>
    <row r="3193" s="38" customFormat="1" ht="41" customHeight="1" spans="5:5">
      <c r="E3193" s="274"/>
    </row>
    <row r="3194" s="38" customFormat="1" ht="41" customHeight="1" spans="5:5">
      <c r="E3194" s="274"/>
    </row>
    <row r="3195" s="38" customFormat="1" ht="41" customHeight="1" spans="5:5">
      <c r="E3195" s="274"/>
    </row>
    <row r="3196" s="38" customFormat="1" ht="41" customHeight="1" spans="5:5">
      <c r="E3196" s="274"/>
    </row>
    <row r="3197" s="38" customFormat="1" ht="41" customHeight="1" spans="5:5">
      <c r="E3197" s="274"/>
    </row>
    <row r="3198" s="38" customFormat="1" ht="41" customHeight="1" spans="5:5">
      <c r="E3198" s="274"/>
    </row>
    <row r="3199" s="38" customFormat="1" ht="41" customHeight="1" spans="5:5">
      <c r="E3199" s="274"/>
    </row>
    <row r="3200" s="38" customFormat="1" ht="41" customHeight="1" spans="5:5">
      <c r="E3200" s="274"/>
    </row>
    <row r="3201" s="38" customFormat="1" ht="41" customHeight="1" spans="5:5">
      <c r="E3201" s="274"/>
    </row>
    <row r="3202" s="38" customFormat="1" ht="41" customHeight="1" spans="5:5">
      <c r="E3202" s="274"/>
    </row>
    <row r="3203" s="38" customFormat="1" ht="41" customHeight="1" spans="5:5">
      <c r="E3203" s="274"/>
    </row>
    <row r="3204" s="38" customFormat="1" ht="41" customHeight="1" spans="5:5">
      <c r="E3204" s="274"/>
    </row>
    <row r="3205" s="38" customFormat="1" ht="41" customHeight="1" spans="5:5">
      <c r="E3205" s="274"/>
    </row>
    <row r="3206" s="38" customFormat="1" ht="41" customHeight="1" spans="5:5">
      <c r="E3206" s="274"/>
    </row>
    <row r="3207" s="38" customFormat="1" ht="41" customHeight="1" spans="5:5">
      <c r="E3207" s="274"/>
    </row>
    <row r="3208" s="38" customFormat="1" ht="41" customHeight="1" spans="5:5">
      <c r="E3208" s="274"/>
    </row>
    <row r="3209" s="38" customFormat="1" ht="41" customHeight="1" spans="5:5">
      <c r="E3209" s="274"/>
    </row>
    <row r="3210" s="38" customFormat="1" ht="41" customHeight="1" spans="5:5">
      <c r="E3210" s="274"/>
    </row>
    <row r="3211" s="38" customFormat="1" ht="41" customHeight="1" spans="5:5">
      <c r="E3211" s="274"/>
    </row>
    <row r="3212" s="38" customFormat="1" ht="41" customHeight="1" spans="5:5">
      <c r="E3212" s="274"/>
    </row>
    <row r="3213" s="38" customFormat="1" ht="41" customHeight="1" spans="5:5">
      <c r="E3213" s="274"/>
    </row>
    <row r="3214" s="38" customFormat="1" ht="41" customHeight="1" spans="5:5">
      <c r="E3214" s="274"/>
    </row>
    <row r="3215" s="38" customFormat="1" ht="41" customHeight="1" spans="5:5">
      <c r="E3215" s="274"/>
    </row>
    <row r="3216" s="38" customFormat="1" ht="41" customHeight="1" spans="5:5">
      <c r="E3216" s="274"/>
    </row>
    <row r="3217" s="38" customFormat="1" ht="41" customHeight="1" spans="5:5">
      <c r="E3217" s="274"/>
    </row>
    <row r="3218" s="38" customFormat="1" ht="41" customHeight="1" spans="5:5">
      <c r="E3218" s="274"/>
    </row>
    <row r="3219" s="38" customFormat="1" ht="41" customHeight="1" spans="5:5">
      <c r="E3219" s="274"/>
    </row>
    <row r="3220" s="38" customFormat="1" ht="41" customHeight="1" spans="5:5">
      <c r="E3220" s="274"/>
    </row>
    <row r="3221" s="38" customFormat="1" ht="41" customHeight="1" spans="5:5">
      <c r="E3221" s="274"/>
    </row>
    <row r="3222" s="38" customFormat="1" ht="41" customHeight="1" spans="5:5">
      <c r="E3222" s="274"/>
    </row>
    <row r="3223" s="38" customFormat="1" ht="41" customHeight="1" spans="5:5">
      <c r="E3223" s="274"/>
    </row>
    <row r="3224" s="38" customFormat="1" ht="41" customHeight="1" spans="5:5">
      <c r="E3224" s="274"/>
    </row>
    <row r="3225" s="38" customFormat="1" ht="41" customHeight="1" spans="5:5">
      <c r="E3225" s="274"/>
    </row>
    <row r="3226" s="38" customFormat="1" ht="41" customHeight="1" spans="5:5">
      <c r="E3226" s="274"/>
    </row>
    <row r="3227" s="38" customFormat="1" ht="41" customHeight="1" spans="5:5">
      <c r="E3227" s="274"/>
    </row>
    <row r="3228" s="38" customFormat="1" ht="41" customHeight="1" spans="5:5">
      <c r="E3228" s="274"/>
    </row>
    <row r="3229" s="38" customFormat="1" ht="41" customHeight="1" spans="5:5">
      <c r="E3229" s="274"/>
    </row>
    <row r="3230" s="38" customFormat="1" ht="41" customHeight="1" spans="5:5">
      <c r="E3230" s="274"/>
    </row>
    <row r="3231" s="38" customFormat="1" ht="41" customHeight="1" spans="5:5">
      <c r="E3231" s="274"/>
    </row>
    <row r="3232" s="38" customFormat="1" ht="41" customHeight="1" spans="5:5">
      <c r="E3232" s="274"/>
    </row>
    <row r="3233" s="38" customFormat="1" ht="41" customHeight="1" spans="5:5">
      <c r="E3233" s="274"/>
    </row>
    <row r="3234" s="38" customFormat="1" ht="41" customHeight="1" spans="5:5">
      <c r="E3234" s="274"/>
    </row>
    <row r="3235" s="38" customFormat="1" ht="41" customHeight="1" spans="5:5">
      <c r="E3235" s="274"/>
    </row>
    <row r="3236" s="38" customFormat="1" ht="41" customHeight="1" spans="5:5">
      <c r="E3236" s="274"/>
    </row>
    <row r="3237" s="38" customFormat="1" ht="41" customHeight="1" spans="5:5">
      <c r="E3237" s="274"/>
    </row>
    <row r="3238" s="38" customFormat="1" ht="41" customHeight="1" spans="5:5">
      <c r="E3238" s="274"/>
    </row>
    <row r="3239" s="38" customFormat="1" ht="41" customHeight="1" spans="5:5">
      <c r="E3239" s="274"/>
    </row>
    <row r="3240" s="38" customFormat="1" ht="41" customHeight="1" spans="5:5">
      <c r="E3240" s="274"/>
    </row>
    <row r="3241" s="38" customFormat="1" ht="41" customHeight="1" spans="5:5">
      <c r="E3241" s="274"/>
    </row>
    <row r="3242" s="38" customFormat="1" ht="41" customHeight="1" spans="5:5">
      <c r="E3242" s="274"/>
    </row>
    <row r="3243" s="38" customFormat="1" ht="41" customHeight="1" spans="5:5">
      <c r="E3243" s="274"/>
    </row>
    <row r="3244" s="38" customFormat="1" ht="41" customHeight="1" spans="5:5">
      <c r="E3244" s="274"/>
    </row>
    <row r="3245" s="38" customFormat="1" ht="41" customHeight="1" spans="5:5">
      <c r="E3245" s="274"/>
    </row>
    <row r="3246" s="38" customFormat="1" ht="41" customHeight="1" spans="5:5">
      <c r="E3246" s="274"/>
    </row>
    <row r="3247" s="38" customFormat="1" ht="41" customHeight="1" spans="5:5">
      <c r="E3247" s="274"/>
    </row>
    <row r="3248" s="38" customFormat="1" ht="41" customHeight="1" spans="5:5">
      <c r="E3248" s="274"/>
    </row>
    <row r="3249" s="38" customFormat="1" ht="41" customHeight="1"/>
    <row r="3250" s="38" customFormat="1" ht="41" customHeight="1"/>
    <row r="3251" s="38" customFormat="1" ht="41" customHeight="1"/>
    <row r="3252" s="38" customFormat="1" ht="41" customHeight="1"/>
    <row r="3253" s="38" customFormat="1" ht="41" customHeight="1"/>
    <row r="3254" s="38" customFormat="1" ht="41" customHeight="1"/>
    <row r="3255" s="38" customFormat="1" ht="41" customHeight="1"/>
    <row r="3256" s="38" customFormat="1" ht="41" customHeight="1"/>
    <row r="3257" s="38" customFormat="1" ht="41" customHeight="1"/>
    <row r="3258" s="38" customFormat="1" ht="41" customHeight="1"/>
    <row r="3259" s="38" customFormat="1" ht="41" customHeight="1"/>
    <row r="3260" s="38" customFormat="1" ht="41" customHeight="1"/>
    <row r="3261" s="38" customFormat="1" ht="41" customHeight="1"/>
    <row r="3262" s="38" customFormat="1" ht="41" customHeight="1"/>
    <row r="3263" s="38" customFormat="1" ht="41" customHeight="1"/>
    <row r="3264" s="38" customFormat="1" ht="41" customHeight="1"/>
    <row r="3265" s="38" customFormat="1" ht="41" customHeight="1"/>
    <row r="3266" s="38" customFormat="1" ht="41" customHeight="1"/>
    <row r="3267" s="38" customFormat="1" ht="41" customHeight="1"/>
    <row r="3268" s="38" customFormat="1" ht="41" customHeight="1"/>
    <row r="3269" s="38" customFormat="1" ht="41" customHeight="1"/>
    <row r="3270" s="38" customFormat="1" ht="41" customHeight="1"/>
    <row r="3271" s="38" customFormat="1" ht="41" customHeight="1"/>
    <row r="3272" s="38" customFormat="1" ht="41" customHeight="1"/>
    <row r="3273" s="38" customFormat="1" ht="41" customHeight="1"/>
    <row r="3274" s="38" customFormat="1" ht="41" customHeight="1"/>
    <row r="3275" s="38" customFormat="1" ht="41" customHeight="1"/>
    <row r="3276" s="38" customFormat="1" ht="41" customHeight="1"/>
    <row r="3277" s="38" customFormat="1" ht="41" customHeight="1"/>
    <row r="3278" s="38" customFormat="1" ht="41" customHeight="1"/>
    <row r="3279" s="38" customFormat="1" ht="41" customHeight="1"/>
    <row r="3280" s="38" customFormat="1" ht="41" customHeight="1"/>
    <row r="3281" s="38" customFormat="1" ht="41" customHeight="1"/>
    <row r="3282" s="38" customFormat="1" ht="41" customHeight="1"/>
    <row r="3283" s="38" customFormat="1" ht="41" customHeight="1"/>
    <row r="3284" s="38" customFormat="1" ht="41" customHeight="1"/>
    <row r="3285" s="38" customFormat="1" ht="41" customHeight="1"/>
    <row r="3286" s="38" customFormat="1" ht="41" customHeight="1"/>
    <row r="3287" s="38" customFormat="1" ht="41" customHeight="1"/>
    <row r="3288" s="38" customFormat="1" ht="41" customHeight="1"/>
    <row r="3289" s="38" customFormat="1" ht="41" customHeight="1"/>
    <row r="3290" s="38" customFormat="1" ht="41" customHeight="1"/>
    <row r="3291" s="38" customFormat="1" ht="41" customHeight="1"/>
    <row r="3292" s="38" customFormat="1" ht="41" customHeight="1"/>
    <row r="3293" s="38" customFormat="1" ht="41" customHeight="1"/>
    <row r="3294" s="38" customFormat="1" ht="41" customHeight="1"/>
    <row r="3295" s="38" customFormat="1" ht="41" customHeight="1"/>
    <row r="3296" s="38" customFormat="1" ht="41" customHeight="1"/>
    <row r="3297" s="38" customFormat="1" ht="41" customHeight="1"/>
    <row r="3298" s="38" customFormat="1" ht="41" customHeight="1"/>
    <row r="3299" s="38" customFormat="1" ht="41" customHeight="1"/>
    <row r="3300" s="38" customFormat="1" ht="41" customHeight="1"/>
    <row r="3301" s="38" customFormat="1" ht="41" customHeight="1"/>
    <row r="3302" s="38" customFormat="1" ht="41" customHeight="1"/>
    <row r="3303" s="38" customFormat="1" ht="41" customHeight="1"/>
    <row r="3304" s="38" customFormat="1" ht="41" customHeight="1"/>
    <row r="3305" s="38" customFormat="1" ht="41" customHeight="1"/>
    <row r="3306" s="38" customFormat="1" ht="41" customHeight="1"/>
    <row r="3307" s="38" customFormat="1" ht="41" customHeight="1"/>
    <row r="3308" s="38" customFormat="1" ht="41" customHeight="1"/>
    <row r="3309" s="38" customFormat="1" ht="41" customHeight="1"/>
    <row r="3310" s="38" customFormat="1" ht="41" customHeight="1"/>
    <row r="3311" s="38" customFormat="1" ht="41" customHeight="1"/>
    <row r="3312" s="38" customFormat="1" ht="41" customHeight="1"/>
    <row r="3313" s="38" customFormat="1" ht="41" customHeight="1"/>
    <row r="3314" s="38" customFormat="1" ht="41" customHeight="1"/>
    <row r="3315" s="38" customFormat="1" ht="41" customHeight="1"/>
    <row r="3316" s="38" customFormat="1" ht="41" customHeight="1"/>
    <row r="3317" s="38" customFormat="1" ht="41" customHeight="1"/>
    <row r="3318" s="38" customFormat="1" ht="41" customHeight="1"/>
    <row r="3319" s="38" customFormat="1" ht="41" customHeight="1"/>
    <row r="3320" s="38" customFormat="1" ht="41" customHeight="1"/>
    <row r="3321" s="38" customFormat="1" ht="41" customHeight="1"/>
    <row r="3322" s="38" customFormat="1" ht="41" customHeight="1"/>
    <row r="3323" s="38" customFormat="1" ht="41" customHeight="1"/>
    <row r="3324" s="38" customFormat="1" ht="41" customHeight="1"/>
    <row r="3325" s="38" customFormat="1" ht="41" customHeight="1"/>
    <row r="3326" s="38" customFormat="1" ht="41" customHeight="1"/>
    <row r="3327" s="38" customFormat="1" ht="41" customHeight="1"/>
    <row r="3328" s="38" customFormat="1" ht="41" customHeight="1"/>
    <row r="3329" s="38" customFormat="1" ht="41" customHeight="1"/>
    <row r="3330" s="38" customFormat="1" ht="41" customHeight="1"/>
    <row r="3331" s="38" customFormat="1" ht="41" customHeight="1"/>
    <row r="3332" s="38" customFormat="1" ht="41" customHeight="1"/>
    <row r="3333" s="38" customFormat="1" ht="41" customHeight="1"/>
    <row r="3334" s="38" customFormat="1" ht="41" customHeight="1"/>
    <row r="3335" s="38" customFormat="1" ht="41" customHeight="1"/>
    <row r="3336" s="38" customFormat="1" ht="41" customHeight="1"/>
    <row r="3337" s="38" customFormat="1" ht="41" customHeight="1"/>
    <row r="3338" s="38" customFormat="1" ht="41" customHeight="1"/>
    <row r="3339" s="38" customFormat="1" ht="41" customHeight="1"/>
    <row r="3340" s="38" customFormat="1" ht="41" customHeight="1"/>
    <row r="3341" s="38" customFormat="1" ht="41" customHeight="1"/>
    <row r="3342" s="38" customFormat="1" ht="41" customHeight="1"/>
    <row r="3343" s="38" customFormat="1" ht="41" customHeight="1"/>
    <row r="3344" s="38" customFormat="1" ht="41" customHeight="1"/>
    <row r="3345" s="38" customFormat="1" ht="41" customHeight="1"/>
    <row r="3346" s="38" customFormat="1" ht="41" customHeight="1"/>
    <row r="3347" s="38" customFormat="1" ht="41" customHeight="1"/>
    <row r="3348" s="38" customFormat="1" ht="41" customHeight="1"/>
    <row r="3349" s="38" customFormat="1" ht="41" customHeight="1"/>
    <row r="3350" s="38" customFormat="1" ht="41" customHeight="1"/>
    <row r="3351" s="38" customFormat="1" ht="41" customHeight="1"/>
    <row r="3352" s="38" customFormat="1" ht="41" customHeight="1"/>
    <row r="3353" s="38" customFormat="1" ht="41" customHeight="1"/>
    <row r="3354" s="38" customFormat="1" ht="41" customHeight="1"/>
    <row r="3355" s="38" customFormat="1" ht="41" customHeight="1"/>
    <row r="3356" s="38" customFormat="1" ht="41" customHeight="1"/>
    <row r="3357" s="38" customFormat="1" ht="41" customHeight="1"/>
    <row r="3358" s="38" customFormat="1" ht="41" customHeight="1"/>
    <row r="3359" s="38" customFormat="1" ht="41" customHeight="1"/>
    <row r="3360" s="38" customFormat="1" ht="41" customHeight="1"/>
    <row r="3361" s="38" customFormat="1" ht="41" customHeight="1"/>
    <row r="3362" s="38" customFormat="1" ht="41" customHeight="1"/>
    <row r="3363" s="38" customFormat="1" ht="41" customHeight="1"/>
    <row r="3364" s="38" customFormat="1" ht="41" customHeight="1"/>
    <row r="3365" s="38" customFormat="1" ht="41" customHeight="1"/>
    <row r="3366" s="38" customFormat="1" ht="41" customHeight="1"/>
    <row r="3367" s="38" customFormat="1" ht="41" customHeight="1"/>
    <row r="3368" s="38" customFormat="1" ht="41" customHeight="1"/>
    <row r="3369" s="38" customFormat="1" ht="41" customHeight="1"/>
    <row r="3370" s="38" customFormat="1" ht="41" customHeight="1"/>
    <row r="3371" s="38" customFormat="1" ht="41" customHeight="1"/>
    <row r="3372" s="38" customFormat="1" ht="41" customHeight="1"/>
    <row r="3373" s="38" customFormat="1" ht="41" customHeight="1"/>
    <row r="3374" s="38" customFormat="1" ht="41" customHeight="1"/>
    <row r="3375" s="38" customFormat="1" ht="41" customHeight="1"/>
    <row r="3376" s="38" customFormat="1" ht="41" customHeight="1"/>
    <row r="3377" s="38" customFormat="1" ht="41" customHeight="1"/>
    <row r="3378" s="38" customFormat="1" ht="41" customHeight="1"/>
    <row r="3379" s="38" customFormat="1" ht="41" customHeight="1"/>
    <row r="3380" s="38" customFormat="1" ht="41" customHeight="1"/>
    <row r="3381" s="38" customFormat="1" ht="41" customHeight="1"/>
    <row r="3382" s="38" customFormat="1" ht="41" customHeight="1"/>
    <row r="3383" s="38" customFormat="1" ht="41" customHeight="1"/>
    <row r="3384" s="38" customFormat="1" ht="41" customHeight="1"/>
    <row r="3385" s="38" customFormat="1" ht="41" customHeight="1"/>
    <row r="3386" s="38" customFormat="1" ht="41" customHeight="1"/>
    <row r="3387" s="38" customFormat="1" ht="41" customHeight="1"/>
    <row r="3388" s="38" customFormat="1" ht="41" customHeight="1"/>
    <row r="3389" s="38" customFormat="1" ht="41" customHeight="1"/>
    <row r="3390" s="38" customFormat="1" ht="41" customHeight="1"/>
    <row r="3391" s="38" customFormat="1" ht="41" customHeight="1"/>
    <row r="3392" s="38" customFormat="1" ht="41" customHeight="1"/>
    <row r="3393" s="38" customFormat="1" ht="41" customHeight="1"/>
    <row r="3394" s="38" customFormat="1" ht="41" customHeight="1"/>
    <row r="3395" s="38" customFormat="1" ht="41" customHeight="1"/>
    <row r="3396" s="38" customFormat="1" ht="41" customHeight="1"/>
    <row r="3397" s="38" customFormat="1" ht="41" customHeight="1"/>
    <row r="3398" s="38" customFormat="1" ht="41" customHeight="1"/>
    <row r="3399" s="38" customFormat="1" ht="41" customHeight="1"/>
    <row r="3400" s="38" customFormat="1" ht="41" customHeight="1"/>
    <row r="3401" s="38" customFormat="1" ht="41" customHeight="1"/>
    <row r="3402" s="38" customFormat="1" ht="41" customHeight="1"/>
    <row r="3403" s="38" customFormat="1" ht="41" customHeight="1"/>
    <row r="3404" s="38" customFormat="1" ht="41" customHeight="1"/>
    <row r="3405" s="38" customFormat="1" ht="41" customHeight="1"/>
    <row r="3406" s="38" customFormat="1" ht="41" customHeight="1"/>
    <row r="3407" s="38" customFormat="1" ht="41" customHeight="1"/>
    <row r="3408" s="38" customFormat="1" ht="41" customHeight="1"/>
    <row r="3409" s="38" customFormat="1" ht="41" customHeight="1"/>
    <row r="3410" s="38" customFormat="1" ht="41" customHeight="1"/>
    <row r="3411" s="38" customFormat="1" ht="41" customHeight="1"/>
    <row r="3412" s="38" customFormat="1" ht="41" customHeight="1"/>
    <row r="3413" s="38" customFormat="1" ht="41" customHeight="1"/>
    <row r="3414" s="38" customFormat="1" ht="41" customHeight="1"/>
    <row r="3415" s="38" customFormat="1" ht="41" customHeight="1"/>
    <row r="3416" s="38" customFormat="1" ht="41" customHeight="1"/>
    <row r="3417" s="38" customFormat="1" ht="41" customHeight="1"/>
    <row r="3418" s="38" customFormat="1" ht="41" customHeight="1"/>
    <row r="3419" s="38" customFormat="1" ht="41" customHeight="1"/>
    <row r="3420" s="38" customFormat="1" ht="41" customHeight="1"/>
    <row r="3421" s="38" customFormat="1" ht="41" customHeight="1"/>
    <row r="3422" s="38" customFormat="1" ht="41" customHeight="1"/>
    <row r="3423" s="38" customFormat="1" ht="41" customHeight="1"/>
    <row r="3424" s="38" customFormat="1" ht="41" customHeight="1"/>
    <row r="3425" s="38" customFormat="1" ht="41" customHeight="1"/>
    <row r="3426" s="38" customFormat="1" ht="41" customHeight="1"/>
    <row r="3427" s="38" customFormat="1" ht="41" customHeight="1"/>
    <row r="3428" s="38" customFormat="1" ht="41" customHeight="1"/>
    <row r="3429" s="38" customFormat="1" ht="41" customHeight="1"/>
    <row r="3430" s="38" customFormat="1" ht="41" customHeight="1"/>
    <row r="3431" s="38" customFormat="1" ht="41" customHeight="1"/>
    <row r="3432" s="38" customFormat="1" ht="41" customHeight="1"/>
    <row r="3433" s="38" customFormat="1" ht="41" customHeight="1"/>
    <row r="3434" s="38" customFormat="1" ht="41" customHeight="1"/>
    <row r="3435" s="38" customFormat="1" ht="41" customHeight="1"/>
    <row r="3436" s="38" customFormat="1" ht="41" customHeight="1"/>
    <row r="3437" s="38" customFormat="1" ht="41" customHeight="1"/>
    <row r="3438" s="38" customFormat="1" ht="41" customHeight="1"/>
    <row r="3439" s="38" customFormat="1" ht="41" customHeight="1"/>
    <row r="3440" s="38" customFormat="1" ht="41" customHeight="1"/>
    <row r="3441" s="38" customFormat="1" ht="41" customHeight="1"/>
    <row r="3442" s="38" customFormat="1" ht="41" customHeight="1"/>
    <row r="3443" s="38" customFormat="1" ht="41" customHeight="1"/>
    <row r="3444" s="38" customFormat="1" ht="41" customHeight="1"/>
    <row r="3445" s="38" customFormat="1" ht="41" customHeight="1"/>
    <row r="3446" s="38" customFormat="1" ht="41" customHeight="1"/>
    <row r="3447" s="38" customFormat="1" ht="41" customHeight="1"/>
    <row r="3448" s="38" customFormat="1" ht="41" customHeight="1"/>
    <row r="3449" s="38" customFormat="1" ht="41" customHeight="1"/>
    <row r="3450" s="38" customFormat="1" ht="41" customHeight="1"/>
    <row r="3451" s="38" customFormat="1" ht="41" customHeight="1"/>
    <row r="3452" s="38" customFormat="1" ht="41" customHeight="1"/>
    <row r="3453" s="38" customFormat="1" ht="41" customHeight="1"/>
    <row r="3454" s="38" customFormat="1" ht="41" customHeight="1"/>
    <row r="3455" s="38" customFormat="1" ht="41" customHeight="1"/>
    <row r="3456" s="38" customFormat="1" ht="41" customHeight="1"/>
    <row r="3457" s="38" customFormat="1" ht="41" customHeight="1"/>
    <row r="3458" s="38" customFormat="1" ht="41" customHeight="1"/>
    <row r="3459" s="38" customFormat="1" ht="41" customHeight="1"/>
    <row r="3460" s="38" customFormat="1" ht="41" customHeight="1"/>
    <row r="3461" s="38" customFormat="1" ht="41" customHeight="1"/>
    <row r="3462" s="38" customFormat="1" ht="41" customHeight="1"/>
    <row r="3463" s="38" customFormat="1" ht="41" customHeight="1"/>
    <row r="3464" s="38" customFormat="1" ht="41" customHeight="1"/>
    <row r="3465" s="38" customFormat="1" ht="41" customHeight="1"/>
    <row r="3466" s="38" customFormat="1" ht="41" customHeight="1"/>
    <row r="3467" s="38" customFormat="1" ht="41" customHeight="1"/>
    <row r="3468" s="38" customFormat="1" ht="41" customHeight="1"/>
    <row r="3469" s="38" customFormat="1" ht="41" customHeight="1"/>
    <row r="3470" s="38" customFormat="1" ht="41" customHeight="1"/>
    <row r="3471" s="38" customFormat="1" ht="41" customHeight="1"/>
    <row r="3472" s="38" customFormat="1" ht="41" customHeight="1"/>
    <row r="3473" s="38" customFormat="1" ht="41" customHeight="1"/>
    <row r="3474" s="38" customFormat="1" ht="41" customHeight="1"/>
    <row r="3475" s="38" customFormat="1" ht="41" customHeight="1"/>
    <row r="3476" s="38" customFormat="1" ht="41" customHeight="1"/>
    <row r="3477" s="38" customFormat="1" ht="41" customHeight="1"/>
    <row r="3478" s="38" customFormat="1" ht="41" customHeight="1"/>
    <row r="3479" s="38" customFormat="1" ht="41" customHeight="1"/>
    <row r="3480" s="38" customFormat="1" ht="41" customHeight="1"/>
    <row r="3481" s="38" customFormat="1" ht="41" customHeight="1"/>
    <row r="3482" s="38" customFormat="1" ht="41" customHeight="1"/>
    <row r="3483" s="38" customFormat="1" ht="41" customHeight="1"/>
    <row r="3484" s="38" customFormat="1" ht="41" customHeight="1"/>
    <row r="3485" s="38" customFormat="1" ht="41" customHeight="1"/>
    <row r="3486" s="38" customFormat="1" ht="41" customHeight="1"/>
    <row r="3487" s="38" customFormat="1" ht="41" customHeight="1"/>
    <row r="3488" s="38" customFormat="1" ht="41" customHeight="1"/>
    <row r="3489" s="38" customFormat="1" ht="41" customHeight="1"/>
    <row r="3490" s="38" customFormat="1" ht="41" customHeight="1"/>
    <row r="3491" s="38" customFormat="1" ht="41" customHeight="1"/>
    <row r="3492" s="38" customFormat="1" ht="41" customHeight="1"/>
    <row r="3493" s="38" customFormat="1" ht="41" customHeight="1"/>
    <row r="3494" s="38" customFormat="1" ht="41" customHeight="1"/>
    <row r="3495" s="38" customFormat="1" ht="41" customHeight="1"/>
    <row r="3496" s="38" customFormat="1" ht="41" customHeight="1"/>
    <row r="3497" s="38" customFormat="1" ht="41" customHeight="1"/>
    <row r="3498" s="38" customFormat="1" ht="41" customHeight="1"/>
    <row r="3499" s="38" customFormat="1" ht="41" customHeight="1"/>
    <row r="3500" s="38" customFormat="1" ht="41" customHeight="1"/>
    <row r="3501" s="38" customFormat="1" ht="41" customHeight="1"/>
    <row r="3502" s="38" customFormat="1" ht="41" customHeight="1"/>
    <row r="3503" s="38" customFormat="1" ht="41" customHeight="1"/>
    <row r="3504" s="38" customFormat="1" ht="41" customHeight="1"/>
    <row r="3505" s="38" customFormat="1" ht="41" customHeight="1"/>
    <row r="3506" s="38" customFormat="1" ht="41" customHeight="1"/>
    <row r="3507" s="38" customFormat="1" ht="41" customHeight="1"/>
    <row r="3508" s="38" customFormat="1" ht="41" customHeight="1"/>
    <row r="3509" s="38" customFormat="1" ht="41" customHeight="1"/>
    <row r="3510" s="38" customFormat="1" ht="41" customHeight="1"/>
    <row r="3511" s="38" customFormat="1" ht="41" customHeight="1"/>
    <row r="3512" s="38" customFormat="1" ht="41" customHeight="1"/>
    <row r="3513" s="38" customFormat="1" ht="41" customHeight="1"/>
    <row r="3514" s="38" customFormat="1" ht="41" customHeight="1"/>
    <row r="3515" s="38" customFormat="1" ht="41" customHeight="1"/>
    <row r="3516" s="38" customFormat="1" ht="41" customHeight="1"/>
    <row r="3517" s="38" customFormat="1" ht="41" customHeight="1"/>
    <row r="3518" s="38" customFormat="1" ht="41" customHeight="1"/>
    <row r="3519" s="38" customFormat="1" ht="41" customHeight="1"/>
    <row r="3520" s="38" customFormat="1" ht="41" customHeight="1"/>
    <row r="3521" s="38" customFormat="1" ht="41" customHeight="1"/>
    <row r="3522" s="38" customFormat="1" ht="41" customHeight="1"/>
    <row r="3523" s="38" customFormat="1" ht="41" customHeight="1"/>
    <row r="3524" s="38" customFormat="1" ht="41" customHeight="1"/>
    <row r="3525" s="38" customFormat="1" ht="41" customHeight="1"/>
    <row r="3526" s="38" customFormat="1" ht="41" customHeight="1"/>
    <row r="3527" s="38" customFormat="1" ht="41" customHeight="1"/>
    <row r="3528" s="38" customFormat="1" ht="41" customHeight="1"/>
    <row r="3529" s="38" customFormat="1" ht="41" customHeight="1"/>
    <row r="3530" s="38" customFormat="1" ht="41" customHeight="1"/>
    <row r="3531" s="38" customFormat="1" ht="41" customHeight="1"/>
    <row r="3532" s="38" customFormat="1" ht="41" customHeight="1"/>
    <row r="3533" s="38" customFormat="1" ht="41" customHeight="1"/>
    <row r="3534" s="38" customFormat="1" ht="41" customHeight="1"/>
    <row r="3535" s="38" customFormat="1" ht="41" customHeight="1"/>
    <row r="3536" s="38" customFormat="1" ht="41" customHeight="1"/>
    <row r="3537" s="38" customFormat="1" ht="41" customHeight="1"/>
    <row r="3538" s="38" customFormat="1" ht="41" customHeight="1"/>
    <row r="3539" s="38" customFormat="1" ht="41" customHeight="1"/>
    <row r="3540" s="38" customFormat="1" ht="41" customHeight="1"/>
    <row r="3541" s="38" customFormat="1" ht="41" customHeight="1"/>
    <row r="3542" s="38" customFormat="1" ht="41" customHeight="1"/>
    <row r="3543" s="38" customFormat="1" ht="41" customHeight="1"/>
    <row r="3544" s="38" customFormat="1" ht="41" customHeight="1"/>
    <row r="3545" s="38" customFormat="1" ht="41" customHeight="1"/>
    <row r="3546" s="38" customFormat="1" ht="41" customHeight="1"/>
    <row r="3547" s="38" customFormat="1" ht="41" customHeight="1"/>
    <row r="3548" s="38" customFormat="1" ht="41" customHeight="1"/>
    <row r="3549" s="38" customFormat="1" ht="41" customHeight="1"/>
    <row r="3550" s="38" customFormat="1" ht="41" customHeight="1"/>
    <row r="3551" s="38" customFormat="1" ht="41" customHeight="1"/>
    <row r="3552" s="38" customFormat="1" ht="41" customHeight="1"/>
    <row r="3553" s="38" customFormat="1" ht="41" customHeight="1"/>
    <row r="3554" s="38" customFormat="1" ht="41" customHeight="1"/>
    <row r="3555" s="38" customFormat="1" ht="41" customHeight="1"/>
    <row r="3556" s="38" customFormat="1" ht="41" customHeight="1"/>
    <row r="3557" s="38" customFormat="1" ht="41" customHeight="1"/>
    <row r="3558" s="38" customFormat="1" ht="41" customHeight="1"/>
    <row r="3559" s="38" customFormat="1" ht="41" customHeight="1"/>
    <row r="3560" s="38" customFormat="1" ht="41" customHeight="1"/>
    <row r="3561" s="38" customFormat="1" ht="41" customHeight="1"/>
    <row r="3562" s="38" customFormat="1" ht="41" customHeight="1"/>
    <row r="3563" s="38" customFormat="1" ht="41" customHeight="1"/>
    <row r="3564" s="38" customFormat="1" ht="41" customHeight="1"/>
    <row r="3565" s="38" customFormat="1" ht="41" customHeight="1"/>
    <row r="3566" s="38" customFormat="1" ht="41" customHeight="1"/>
    <row r="3567" s="38" customFormat="1" ht="41" customHeight="1"/>
    <row r="3568" s="38" customFormat="1" ht="41" customHeight="1"/>
    <row r="3569" s="38" customFormat="1" ht="41" customHeight="1"/>
    <row r="3570" s="38" customFormat="1" ht="41" customHeight="1"/>
    <row r="3571" s="38" customFormat="1" ht="41" customHeight="1"/>
    <row r="3572" s="38" customFormat="1" ht="41" customHeight="1"/>
    <row r="3573" s="38" customFormat="1" ht="41" customHeight="1"/>
    <row r="3574" s="38" customFormat="1" ht="41" customHeight="1"/>
    <row r="3575" s="38" customFormat="1" ht="41" customHeight="1"/>
    <row r="3576" s="38" customFormat="1" ht="41" customHeight="1"/>
    <row r="3577" s="38" customFormat="1" ht="41" customHeight="1"/>
    <row r="3578" s="38" customFormat="1" ht="41" customHeight="1"/>
    <row r="3579" s="38" customFormat="1" ht="41" customHeight="1"/>
    <row r="3580" s="38" customFormat="1" ht="41" customHeight="1"/>
    <row r="3581" s="38" customFormat="1" ht="41" customHeight="1"/>
    <row r="3582" s="38" customFormat="1" ht="41" customHeight="1"/>
    <row r="3583" s="38" customFormat="1" ht="41" customHeight="1"/>
    <row r="3584" s="38" customFormat="1" ht="41" customHeight="1"/>
    <row r="3585" s="38" customFormat="1" ht="41" customHeight="1"/>
    <row r="3586" s="38" customFormat="1" ht="41" customHeight="1"/>
    <row r="3587" s="38" customFormat="1" ht="41" customHeight="1"/>
    <row r="3588" s="38" customFormat="1" ht="41" customHeight="1"/>
    <row r="3589" s="38" customFormat="1" ht="41" customHeight="1"/>
    <row r="3590" s="38" customFormat="1" ht="41" customHeight="1"/>
    <row r="3591" s="38" customFormat="1" ht="41" customHeight="1"/>
    <row r="3592" s="38" customFormat="1" ht="41" customHeight="1"/>
    <row r="3593" s="38" customFormat="1" ht="41" customHeight="1"/>
    <row r="3594" s="38" customFormat="1" ht="41" customHeight="1"/>
    <row r="3595" s="38" customFormat="1" ht="41" customHeight="1"/>
    <row r="3596" s="38" customFormat="1" ht="41" customHeight="1"/>
    <row r="3597" s="38" customFormat="1" ht="41" customHeight="1"/>
    <row r="3598" s="38" customFormat="1" ht="41" customHeight="1"/>
    <row r="3599" s="38" customFormat="1" ht="41" customHeight="1"/>
    <row r="3600" s="38" customFormat="1" ht="41" customHeight="1"/>
    <row r="3601" s="38" customFormat="1" ht="41" customHeight="1"/>
    <row r="3602" s="38" customFormat="1" ht="41" customHeight="1"/>
    <row r="3603" s="38" customFormat="1" ht="41" customHeight="1"/>
    <row r="3604" s="38" customFormat="1" ht="41" customHeight="1"/>
    <row r="3605" s="38" customFormat="1" ht="41" customHeight="1"/>
    <row r="3606" s="38" customFormat="1" ht="41" customHeight="1"/>
    <row r="3607" s="38" customFormat="1" ht="41" customHeight="1"/>
    <row r="3608" s="38" customFormat="1" ht="41" customHeight="1"/>
    <row r="3609" s="38" customFormat="1" ht="41" customHeight="1"/>
    <row r="3610" s="38" customFormat="1" ht="41" customHeight="1"/>
    <row r="3611" s="38" customFormat="1" ht="41" customHeight="1"/>
    <row r="3612" s="38" customFormat="1" ht="41" customHeight="1"/>
    <row r="3613" s="38" customFormat="1" ht="41" customHeight="1"/>
    <row r="3614" s="38" customFormat="1" ht="41" customHeight="1"/>
    <row r="3615" s="38" customFormat="1" ht="41" customHeight="1"/>
    <row r="3616" s="38" customFormat="1" ht="41" customHeight="1"/>
    <row r="3617" s="38" customFormat="1" ht="41" customHeight="1"/>
    <row r="3618" s="38" customFormat="1" ht="41" customHeight="1"/>
    <row r="3619" s="38" customFormat="1" ht="41" customHeight="1"/>
    <row r="3620" s="38" customFormat="1" ht="41" customHeight="1"/>
    <row r="3621" s="38" customFormat="1" ht="41" customHeight="1"/>
    <row r="3622" s="38" customFormat="1" ht="41" customHeight="1"/>
    <row r="3623" s="38" customFormat="1" ht="41" customHeight="1"/>
    <row r="3624" s="38" customFormat="1" ht="41" customHeight="1"/>
    <row r="3625" s="38" customFormat="1" ht="41" customHeight="1"/>
    <row r="3626" s="38" customFormat="1" ht="41" customHeight="1"/>
    <row r="3627" s="38" customFormat="1" ht="41" customHeight="1"/>
    <row r="3628" s="38" customFormat="1" ht="41" customHeight="1"/>
    <row r="3629" s="38" customFormat="1" ht="41" customHeight="1"/>
    <row r="3630" s="38" customFormat="1" ht="41" customHeight="1"/>
    <row r="3631" s="38" customFormat="1" ht="41" customHeight="1"/>
    <row r="3632" s="38" customFormat="1" ht="41" customHeight="1"/>
    <row r="3633" s="38" customFormat="1" ht="41" customHeight="1"/>
    <row r="3634" s="38" customFormat="1" ht="41" customHeight="1"/>
    <row r="3635" s="38" customFormat="1" ht="41" customHeight="1"/>
    <row r="3636" s="38" customFormat="1" ht="41" customHeight="1"/>
    <row r="3637" s="38" customFormat="1" ht="41" customHeight="1"/>
    <row r="3638" s="38" customFormat="1" ht="41" customHeight="1"/>
    <row r="3639" s="38" customFormat="1" ht="41" customHeight="1"/>
    <row r="3640" s="38" customFormat="1" ht="41" customHeight="1"/>
    <row r="3641" s="38" customFormat="1" ht="41" customHeight="1"/>
    <row r="3642" s="38" customFormat="1" ht="41" customHeight="1"/>
    <row r="3643" s="38" customFormat="1" ht="41" customHeight="1"/>
    <row r="3644" s="38" customFormat="1" ht="41" customHeight="1"/>
    <row r="3645" s="38" customFormat="1" ht="41" customHeight="1"/>
    <row r="3646" s="38" customFormat="1" ht="41" customHeight="1"/>
    <row r="3647" s="38" customFormat="1" ht="41" customHeight="1"/>
    <row r="3648" s="38" customFormat="1" ht="41" customHeight="1"/>
    <row r="3649" s="38" customFormat="1" ht="41" customHeight="1"/>
    <row r="3650" s="38" customFormat="1" ht="41" customHeight="1"/>
    <row r="3651" s="38" customFormat="1" ht="41" customHeight="1"/>
    <row r="3652" s="38" customFormat="1" ht="41" customHeight="1"/>
    <row r="3653" s="38" customFormat="1" ht="41" customHeight="1"/>
    <row r="3654" s="38" customFormat="1" ht="41" customHeight="1"/>
    <row r="3655" s="38" customFormat="1" ht="41" customHeight="1"/>
    <row r="3656" s="38" customFormat="1" ht="41" customHeight="1"/>
    <row r="3657" s="38" customFormat="1" ht="41" customHeight="1"/>
    <row r="3658" s="38" customFormat="1" ht="41" customHeight="1"/>
    <row r="3659" s="38" customFormat="1" ht="41" customHeight="1"/>
    <row r="3660" s="38" customFormat="1" ht="41" customHeight="1"/>
    <row r="3661" s="38" customFormat="1" ht="41" customHeight="1"/>
    <row r="3662" s="38" customFormat="1" ht="41" customHeight="1"/>
    <row r="3663" s="38" customFormat="1" ht="41" customHeight="1"/>
    <row r="3664" s="38" customFormat="1" ht="41" customHeight="1"/>
    <row r="3665" s="38" customFormat="1" ht="41" customHeight="1"/>
    <row r="3666" s="38" customFormat="1" ht="41" customHeight="1"/>
    <row r="3667" s="38" customFormat="1" ht="41" customHeight="1"/>
    <row r="3668" s="38" customFormat="1" ht="41" customHeight="1"/>
    <row r="3669" s="38" customFormat="1" ht="41" customHeight="1"/>
    <row r="3670" s="38" customFormat="1" ht="41" customHeight="1"/>
    <row r="3671" s="38" customFormat="1" ht="41" customHeight="1"/>
    <row r="3672" s="38" customFormat="1" ht="41" customHeight="1"/>
    <row r="3673" s="38" customFormat="1" ht="41" customHeight="1"/>
    <row r="3674" s="38" customFormat="1" ht="41" customHeight="1"/>
    <row r="3675" s="38" customFormat="1" ht="41" customHeight="1"/>
    <row r="3676" s="38" customFormat="1" ht="41" customHeight="1"/>
    <row r="3677" s="38" customFormat="1" ht="41" customHeight="1"/>
    <row r="3678" s="38" customFormat="1" ht="41" customHeight="1"/>
    <row r="3679" s="38" customFormat="1" ht="41" customHeight="1"/>
    <row r="3680" s="38" customFormat="1" ht="41" customHeight="1"/>
    <row r="3681" s="38" customFormat="1" ht="41" customHeight="1"/>
    <row r="3682" s="38" customFormat="1" ht="41" customHeight="1"/>
    <row r="3683" s="38" customFormat="1" ht="41" customHeight="1"/>
    <row r="3684" s="38" customFormat="1" ht="41" customHeight="1"/>
    <row r="3685" s="38" customFormat="1" ht="41" customHeight="1"/>
    <row r="3686" s="38" customFormat="1" ht="41" customHeight="1"/>
    <row r="3687" s="38" customFormat="1" ht="41" customHeight="1"/>
    <row r="3688" s="38" customFormat="1" ht="41" customHeight="1"/>
    <row r="3689" s="38" customFormat="1" ht="41" customHeight="1"/>
    <row r="3690" s="38" customFormat="1" ht="41" customHeight="1"/>
    <row r="3691" s="38" customFormat="1" ht="41" customHeight="1"/>
    <row r="3692" s="38" customFormat="1" ht="41" customHeight="1"/>
    <row r="3693" s="38" customFormat="1" ht="41" customHeight="1"/>
    <row r="3694" s="38" customFormat="1" ht="41" customHeight="1"/>
    <row r="3695" s="38" customFormat="1" ht="41" customHeight="1"/>
    <row r="3696" s="38" customFormat="1" ht="41" customHeight="1"/>
    <row r="3697" s="38" customFormat="1" ht="41" customHeight="1"/>
    <row r="3698" s="38" customFormat="1" ht="41" customHeight="1"/>
    <row r="3699" s="38" customFormat="1" ht="41" customHeight="1"/>
    <row r="3700" s="38" customFormat="1" ht="41" customHeight="1"/>
    <row r="3701" s="38" customFormat="1" ht="41" customHeight="1"/>
    <row r="3702" s="38" customFormat="1" ht="41" customHeight="1"/>
    <row r="3703" s="38" customFormat="1" ht="41" customHeight="1"/>
    <row r="3704" s="38" customFormat="1" ht="41" customHeight="1"/>
    <row r="3705" s="38" customFormat="1" ht="41" customHeight="1"/>
    <row r="3706" s="38" customFormat="1" ht="41" customHeight="1"/>
    <row r="3707" s="38" customFormat="1" ht="41" customHeight="1"/>
    <row r="3708" s="38" customFormat="1" ht="41" customHeight="1"/>
    <row r="3709" s="38" customFormat="1" ht="41" customHeight="1"/>
    <row r="3710" s="38" customFormat="1" ht="41" customHeight="1"/>
    <row r="3711" s="38" customFormat="1" ht="41" customHeight="1"/>
    <row r="3712" s="38" customFormat="1" ht="41" customHeight="1"/>
    <row r="3713" s="38" customFormat="1" ht="41" customHeight="1"/>
    <row r="3714" s="38" customFormat="1" ht="41" customHeight="1"/>
    <row r="3715" s="38" customFormat="1" ht="41" customHeight="1"/>
    <row r="3716" s="38" customFormat="1" ht="41" customHeight="1"/>
    <row r="3717" s="38" customFormat="1" ht="41" customHeight="1"/>
    <row r="3718" s="38" customFormat="1" ht="41" customHeight="1"/>
    <row r="3719" s="38" customFormat="1" ht="41" customHeight="1"/>
    <row r="3720" s="38" customFormat="1" ht="41" customHeight="1"/>
    <row r="3721" s="38" customFormat="1" ht="41" customHeight="1"/>
    <row r="3722" s="38" customFormat="1" ht="41" customHeight="1"/>
    <row r="3723" s="38" customFormat="1" ht="41" customHeight="1"/>
    <row r="3724" s="38" customFormat="1" ht="41" customHeight="1"/>
    <row r="3725" s="38" customFormat="1" ht="41" customHeight="1"/>
    <row r="3726" s="38" customFormat="1" ht="41" customHeight="1"/>
    <row r="3727" s="38" customFormat="1" ht="41" customHeight="1"/>
    <row r="3728" s="38" customFormat="1" ht="41" customHeight="1"/>
    <row r="3729" s="38" customFormat="1" ht="41" customHeight="1"/>
    <row r="3730" s="38" customFormat="1" ht="41" customHeight="1"/>
    <row r="3731" s="38" customFormat="1" ht="41" customHeight="1"/>
    <row r="3732" s="38" customFormat="1" ht="41" customHeight="1"/>
    <row r="3733" s="38" customFormat="1" ht="41" customHeight="1"/>
    <row r="3734" s="38" customFormat="1" ht="41" customHeight="1"/>
    <row r="3735" s="38" customFormat="1" ht="41" customHeight="1"/>
    <row r="3736" s="38" customFormat="1" ht="41" customHeight="1"/>
    <row r="3737" s="38" customFormat="1" ht="41" customHeight="1"/>
    <row r="3738" s="38" customFormat="1" ht="41" customHeight="1"/>
    <row r="3739" s="38" customFormat="1" ht="41" customHeight="1"/>
    <row r="3740" s="38" customFormat="1" ht="41" customHeight="1"/>
    <row r="3741" s="38" customFormat="1" ht="41" customHeight="1"/>
    <row r="3742" s="38" customFormat="1" ht="41" customHeight="1"/>
    <row r="3743" s="38" customFormat="1" ht="41" customHeight="1"/>
    <row r="3744" s="38" customFormat="1" ht="41" customHeight="1"/>
    <row r="3745" s="38" customFormat="1" ht="41" customHeight="1"/>
    <row r="3746" s="38" customFormat="1" ht="41" customHeight="1"/>
    <row r="3747" s="38" customFormat="1" ht="41" customHeight="1"/>
    <row r="3748" s="38" customFormat="1" ht="41" customHeight="1"/>
    <row r="3749" s="38" customFormat="1" ht="41" customHeight="1"/>
    <row r="3750" s="38" customFormat="1" ht="41" customHeight="1"/>
    <row r="3751" s="38" customFormat="1" ht="41" customHeight="1"/>
    <row r="3752" s="38" customFormat="1" ht="41" customHeight="1"/>
    <row r="3753" s="38" customFormat="1" ht="41" customHeight="1"/>
    <row r="3754" s="38" customFormat="1" ht="41" customHeight="1"/>
    <row r="3755" s="38" customFormat="1" ht="41" customHeight="1"/>
    <row r="3756" s="38" customFormat="1" ht="41" customHeight="1"/>
    <row r="3757" s="38" customFormat="1" ht="41" customHeight="1"/>
    <row r="3758" s="38" customFormat="1" ht="41" customHeight="1"/>
    <row r="3759" s="38" customFormat="1" ht="41" customHeight="1"/>
    <row r="3760" s="38" customFormat="1" ht="41" customHeight="1"/>
    <row r="3761" s="38" customFormat="1" ht="41" customHeight="1"/>
    <row r="3762" s="38" customFormat="1" ht="41" customHeight="1"/>
    <row r="3763" s="38" customFormat="1" ht="41" customHeight="1"/>
    <row r="3764" s="38" customFormat="1" ht="41" customHeight="1"/>
    <row r="3765" s="38" customFormat="1" ht="41" customHeight="1"/>
    <row r="3766" s="38" customFormat="1" ht="41" customHeight="1"/>
    <row r="3767" s="38" customFormat="1" ht="41" customHeight="1"/>
    <row r="3768" s="38" customFormat="1" ht="41" customHeight="1"/>
    <row r="3769" s="38" customFormat="1" ht="41" customHeight="1"/>
    <row r="3770" s="38" customFormat="1" ht="41" customHeight="1"/>
    <row r="3771" s="38" customFormat="1" ht="41" customHeight="1"/>
    <row r="3772" s="38" customFormat="1" ht="41" customHeight="1"/>
    <row r="3773" s="38" customFormat="1" ht="41" customHeight="1"/>
    <row r="3774" s="38" customFormat="1" ht="41" customHeight="1"/>
    <row r="3775" s="38" customFormat="1" ht="41" customHeight="1"/>
    <row r="3776" s="38" customFormat="1" ht="41" customHeight="1"/>
    <row r="3777" s="38" customFormat="1" ht="41" customHeight="1"/>
    <row r="3778" s="38" customFormat="1" ht="41" customHeight="1"/>
    <row r="3779" s="38" customFormat="1" ht="41" customHeight="1"/>
    <row r="3780" s="38" customFormat="1" ht="41" customHeight="1"/>
    <row r="3781" s="38" customFormat="1" ht="41" customHeight="1"/>
    <row r="3782" s="38" customFormat="1" ht="41" customHeight="1"/>
    <row r="3783" s="38" customFormat="1" ht="41" customHeight="1"/>
    <row r="3784" s="38" customFormat="1" ht="41" customHeight="1"/>
    <row r="3785" s="38" customFormat="1" ht="41" customHeight="1"/>
    <row r="3786" s="38" customFormat="1" ht="41" customHeight="1"/>
    <row r="3787" s="38" customFormat="1" ht="41" customHeight="1"/>
    <row r="3788" s="38" customFormat="1" ht="41" customHeight="1"/>
    <row r="3789" s="38" customFormat="1" ht="41" customHeight="1"/>
    <row r="3790" s="38" customFormat="1" ht="41" customHeight="1"/>
    <row r="3791" s="38" customFormat="1" ht="41" customHeight="1"/>
    <row r="3792" s="38" customFormat="1" ht="41" customHeight="1"/>
    <row r="3793" s="38" customFormat="1" ht="41" customHeight="1"/>
    <row r="3794" s="38" customFormat="1" ht="41" customHeight="1"/>
    <row r="3795" s="38" customFormat="1" ht="41" customHeight="1"/>
    <row r="3796" s="38" customFormat="1" ht="41" customHeight="1"/>
    <row r="3797" s="38" customFormat="1" ht="41" customHeight="1"/>
    <row r="3798" s="38" customFormat="1" ht="41" customHeight="1"/>
    <row r="3799" s="38" customFormat="1" ht="41" customHeight="1"/>
    <row r="3800" s="38" customFormat="1" ht="41" customHeight="1"/>
    <row r="3801" s="38" customFormat="1" ht="41" customHeight="1"/>
    <row r="3802" s="38" customFormat="1" ht="41" customHeight="1"/>
    <row r="3803" s="38" customFormat="1" ht="41" customHeight="1"/>
    <row r="3804" s="38" customFormat="1" ht="41" customHeight="1"/>
    <row r="3805" s="38" customFormat="1" ht="41" customHeight="1"/>
    <row r="3806" s="38" customFormat="1" ht="41" customHeight="1"/>
    <row r="3807" s="38" customFormat="1" ht="41" customHeight="1"/>
    <row r="3808" s="38" customFormat="1" ht="41" customHeight="1"/>
    <row r="3809" s="38" customFormat="1" ht="41" customHeight="1"/>
    <row r="3810" s="38" customFormat="1" ht="41" customHeight="1"/>
    <row r="3811" s="38" customFormat="1" ht="41" customHeight="1"/>
    <row r="3812" s="38" customFormat="1" ht="41" customHeight="1"/>
    <row r="3813" s="38" customFormat="1" ht="41" customHeight="1"/>
    <row r="3814" s="38" customFormat="1" ht="41" customHeight="1"/>
    <row r="3815" s="38" customFormat="1" ht="41" customHeight="1"/>
    <row r="3816" s="38" customFormat="1" ht="41" customHeight="1"/>
    <row r="3817" s="38" customFormat="1" ht="41" customHeight="1"/>
    <row r="3818" s="38" customFormat="1" ht="41" customHeight="1"/>
    <row r="3819" s="38" customFormat="1" ht="41" customHeight="1"/>
    <row r="3820" s="38" customFormat="1" ht="41" customHeight="1"/>
    <row r="3821" s="38" customFormat="1" ht="41" customHeight="1"/>
    <row r="3822" s="38" customFormat="1" ht="41" customHeight="1"/>
    <row r="3823" s="38" customFormat="1" ht="41" customHeight="1"/>
    <row r="3824" s="38" customFormat="1" ht="41" customHeight="1"/>
    <row r="3825" s="38" customFormat="1" ht="41" customHeight="1"/>
    <row r="3826" s="38" customFormat="1" ht="41" customHeight="1"/>
    <row r="3827" s="38" customFormat="1" ht="41" customHeight="1"/>
    <row r="3828" s="38" customFormat="1" ht="41" customHeight="1"/>
    <row r="3829" s="38" customFormat="1" ht="41" customHeight="1"/>
    <row r="3830" s="38" customFormat="1" ht="41" customHeight="1"/>
    <row r="3831" s="38" customFormat="1" ht="41" customHeight="1"/>
    <row r="3832" s="38" customFormat="1" ht="41" customHeight="1"/>
    <row r="3833" s="38" customFormat="1" ht="41" customHeight="1"/>
    <row r="3834" s="38" customFormat="1" ht="41" customHeight="1"/>
    <row r="3835" s="38" customFormat="1" ht="41" customHeight="1"/>
    <row r="3836" s="38" customFormat="1" ht="41" customHeight="1"/>
    <row r="3837" s="38" customFormat="1" ht="41" customHeight="1"/>
    <row r="3838" s="38" customFormat="1" ht="41" customHeight="1"/>
    <row r="3839" s="38" customFormat="1" ht="41" customHeight="1"/>
    <row r="3840" s="38" customFormat="1" ht="41" customHeight="1"/>
    <row r="3841" s="38" customFormat="1" ht="41" customHeight="1"/>
    <row r="3842" s="38" customFormat="1" ht="41" customHeight="1"/>
    <row r="3843" s="38" customFormat="1" ht="41" customHeight="1"/>
    <row r="3844" s="38" customFormat="1" ht="41" customHeight="1"/>
    <row r="3845" s="38" customFormat="1" ht="41" customHeight="1"/>
    <row r="3846" s="38" customFormat="1" ht="41" customHeight="1"/>
    <row r="3847" s="38" customFormat="1" ht="41" customHeight="1"/>
    <row r="3848" s="38" customFormat="1" ht="41" customHeight="1"/>
    <row r="3849" s="38" customFormat="1" ht="41" customHeight="1"/>
    <row r="3850" s="38" customFormat="1" ht="41" customHeight="1"/>
    <row r="3851" s="38" customFormat="1" ht="41" customHeight="1"/>
    <row r="3852" s="38" customFormat="1" ht="41" customHeight="1"/>
    <row r="3853" s="38" customFormat="1" ht="41" customHeight="1"/>
    <row r="3854" s="38" customFormat="1" ht="41" customHeight="1"/>
    <row r="3855" s="38" customFormat="1" ht="41" customHeight="1"/>
    <row r="3856" s="38" customFormat="1" ht="41" customHeight="1"/>
    <row r="3857" s="38" customFormat="1" ht="41" customHeight="1"/>
    <row r="3858" s="38" customFormat="1" ht="41" customHeight="1"/>
    <row r="3859" s="38" customFormat="1" ht="41" customHeight="1"/>
    <row r="3860" s="38" customFormat="1" ht="41" customHeight="1"/>
    <row r="3861" s="38" customFormat="1" ht="41" customHeight="1"/>
    <row r="3862" s="38" customFormat="1" ht="41" customHeight="1"/>
    <row r="3863" s="38" customFormat="1" ht="41" customHeight="1"/>
    <row r="3864" s="38" customFormat="1" ht="41" customHeight="1"/>
    <row r="3865" s="38" customFormat="1" ht="41" customHeight="1"/>
    <row r="3866" s="38" customFormat="1" ht="41" customHeight="1"/>
    <row r="3867" s="38" customFormat="1" ht="41" customHeight="1"/>
    <row r="3868" s="38" customFormat="1" ht="41" customHeight="1"/>
    <row r="3869" s="38" customFormat="1" ht="41" customHeight="1"/>
    <row r="3870" s="38" customFormat="1" ht="41" customHeight="1"/>
    <row r="3871" s="38" customFormat="1" ht="41" customHeight="1"/>
    <row r="3872" s="38" customFormat="1" ht="41" customHeight="1"/>
    <row r="3873" s="38" customFormat="1" ht="41" customHeight="1"/>
    <row r="3874" s="38" customFormat="1" ht="41" customHeight="1"/>
    <row r="3875" s="38" customFormat="1" ht="41" customHeight="1"/>
    <row r="3876" s="38" customFormat="1" ht="41" customHeight="1"/>
    <row r="3877" s="38" customFormat="1" ht="41" customHeight="1"/>
    <row r="3878" s="38" customFormat="1" ht="41" customHeight="1"/>
    <row r="3879" s="38" customFormat="1" ht="41" customHeight="1"/>
    <row r="3880" s="38" customFormat="1" ht="41" customHeight="1"/>
    <row r="3881" s="38" customFormat="1" ht="41" customHeight="1"/>
    <row r="3882" s="38" customFormat="1" ht="41" customHeight="1"/>
    <row r="3883" s="38" customFormat="1" ht="41" customHeight="1"/>
    <row r="3884" s="38" customFormat="1" ht="41" customHeight="1"/>
    <row r="3885" s="38" customFormat="1" ht="41" customHeight="1"/>
    <row r="3886" s="38" customFormat="1" ht="41" customHeight="1"/>
    <row r="3887" s="38" customFormat="1" ht="41" customHeight="1"/>
    <row r="3888" s="38" customFormat="1" ht="41" customHeight="1"/>
    <row r="3889" s="38" customFormat="1" ht="41" customHeight="1"/>
    <row r="3890" s="38" customFormat="1" ht="41" customHeight="1"/>
    <row r="3891" s="38" customFormat="1" ht="41" customHeight="1"/>
    <row r="3892" s="38" customFormat="1" ht="41" customHeight="1"/>
    <row r="3893" s="38" customFormat="1" ht="41" customHeight="1"/>
    <row r="3894" s="38" customFormat="1" ht="41" customHeight="1"/>
    <row r="3895" s="38" customFormat="1" ht="41" customHeight="1"/>
    <row r="3896" s="38" customFormat="1" ht="41" customHeight="1"/>
    <row r="3897" s="38" customFormat="1" ht="41" customHeight="1"/>
    <row r="3898" s="38" customFormat="1" ht="41" customHeight="1"/>
    <row r="3899" s="38" customFormat="1" ht="41" customHeight="1"/>
    <row r="3900" s="38" customFormat="1" ht="41" customHeight="1"/>
    <row r="3901" s="38" customFormat="1" ht="41" customHeight="1"/>
    <row r="3902" s="38" customFormat="1" ht="41" customHeight="1"/>
    <row r="3903" s="38" customFormat="1" ht="41" customHeight="1"/>
    <row r="3904" s="38" customFormat="1" ht="41" customHeight="1"/>
    <row r="3905" s="38" customFormat="1" ht="41" customHeight="1"/>
    <row r="3906" s="38" customFormat="1" ht="41" customHeight="1"/>
    <row r="3907" s="38" customFormat="1" ht="41" customHeight="1"/>
    <row r="3908" s="38" customFormat="1" ht="41" customHeight="1"/>
    <row r="3909" s="38" customFormat="1" ht="41" customHeight="1"/>
    <row r="3910" s="38" customFormat="1" ht="41" customHeight="1"/>
    <row r="3911" s="38" customFormat="1" ht="41" customHeight="1"/>
    <row r="3912" s="38" customFormat="1" ht="41" customHeight="1"/>
    <row r="3913" s="38" customFormat="1" ht="41" customHeight="1"/>
    <row r="3914" s="38" customFormat="1" ht="41" customHeight="1"/>
    <row r="3915" s="38" customFormat="1" ht="41" customHeight="1"/>
    <row r="3916" s="38" customFormat="1" ht="41" customHeight="1"/>
    <row r="3917" s="38" customFormat="1" ht="41" customHeight="1"/>
    <row r="3918" s="38" customFormat="1" ht="41" customHeight="1"/>
    <row r="3919" s="38" customFormat="1" ht="41" customHeight="1"/>
    <row r="3920" s="38" customFormat="1" ht="41" customHeight="1"/>
    <row r="3921" s="38" customFormat="1" ht="41" customHeight="1"/>
    <row r="3922" s="38" customFormat="1" ht="41" customHeight="1"/>
    <row r="3923" s="38" customFormat="1" ht="41" customHeight="1"/>
    <row r="3924" s="38" customFormat="1" ht="41" customHeight="1"/>
    <row r="3925" s="38" customFormat="1" ht="41" customHeight="1"/>
    <row r="3926" s="38" customFormat="1" ht="41" customHeight="1"/>
    <row r="3927" s="38" customFormat="1" ht="41" customHeight="1"/>
    <row r="3928" s="38" customFormat="1" ht="41" customHeight="1"/>
    <row r="3929" s="38" customFormat="1" ht="41" customHeight="1"/>
    <row r="3930" s="38" customFormat="1" ht="41" customHeight="1"/>
    <row r="3931" s="38" customFormat="1" ht="41" customHeight="1"/>
    <row r="3932" s="38" customFormat="1" ht="41" customHeight="1"/>
    <row r="3933" s="38" customFormat="1" ht="41" customHeight="1"/>
    <row r="3934" s="38" customFormat="1" ht="41" customHeight="1"/>
    <row r="3935" s="38" customFormat="1" ht="41" customHeight="1"/>
    <row r="3936" s="38" customFormat="1" ht="41" customHeight="1"/>
    <row r="3937" s="38" customFormat="1" ht="41" customHeight="1"/>
    <row r="3938" s="38" customFormat="1" ht="41" customHeight="1"/>
    <row r="3939" s="38" customFormat="1" ht="41" customHeight="1"/>
    <row r="3940" s="38" customFormat="1" ht="41" customHeight="1"/>
    <row r="3941" s="38" customFormat="1" ht="41" customHeight="1"/>
    <row r="3942" s="38" customFormat="1" ht="41" customHeight="1"/>
    <row r="3943" s="38" customFormat="1" ht="41" customHeight="1"/>
    <row r="3944" s="38" customFormat="1" ht="41" customHeight="1"/>
    <row r="3945" s="38" customFormat="1" ht="41" customHeight="1"/>
    <row r="3946" s="38" customFormat="1" ht="41" customHeight="1"/>
    <row r="3947" s="38" customFormat="1" ht="41" customHeight="1"/>
    <row r="3948" s="38" customFormat="1" ht="41" customHeight="1"/>
    <row r="3949" s="38" customFormat="1" ht="41" customHeight="1"/>
    <row r="3950" s="38" customFormat="1" ht="41" customHeight="1"/>
    <row r="3951" s="38" customFormat="1" ht="41" customHeight="1"/>
    <row r="3952" s="38" customFormat="1" ht="41" customHeight="1"/>
    <row r="3953" s="38" customFormat="1" ht="41" customHeight="1"/>
    <row r="3954" s="38" customFormat="1" ht="41" customHeight="1"/>
    <row r="3955" s="38" customFormat="1" ht="41" customHeight="1"/>
    <row r="3956" s="38" customFormat="1" ht="41" customHeight="1"/>
    <row r="3957" s="38" customFormat="1" ht="41" customHeight="1"/>
    <row r="3958" s="38" customFormat="1" ht="41" customHeight="1"/>
    <row r="3959" s="38" customFormat="1" ht="41" customHeight="1"/>
    <row r="3960" s="38" customFormat="1" ht="41" customHeight="1"/>
    <row r="3961" s="38" customFormat="1" ht="41" customHeight="1"/>
    <row r="3962" s="38" customFormat="1" ht="41" customHeight="1"/>
    <row r="3963" s="38" customFormat="1" ht="41" customHeight="1"/>
    <row r="3964" s="38" customFormat="1" ht="41" customHeight="1"/>
    <row r="3965" s="38" customFormat="1" ht="41" customHeight="1"/>
    <row r="3966" s="38" customFormat="1" ht="41" customHeight="1"/>
    <row r="3967" s="38" customFormat="1" ht="41" customHeight="1"/>
    <row r="3968" s="38" customFormat="1" ht="41" customHeight="1"/>
    <row r="3969" s="38" customFormat="1" ht="41" customHeight="1"/>
    <row r="3970" s="38" customFormat="1" ht="41" customHeight="1"/>
    <row r="3971" s="38" customFormat="1" ht="41" customHeight="1"/>
    <row r="3972" s="38" customFormat="1" ht="41" customHeight="1"/>
    <row r="3973" s="38" customFormat="1" ht="41" customHeight="1"/>
    <row r="3974" s="38" customFormat="1" ht="41" customHeight="1"/>
    <row r="3975" s="38" customFormat="1" ht="41" customHeight="1"/>
    <row r="3976" s="38" customFormat="1" ht="41" customHeight="1"/>
    <row r="3977" s="38" customFormat="1" ht="41" customHeight="1"/>
    <row r="3978" s="38" customFormat="1" ht="41" customHeight="1"/>
    <row r="3979" s="38" customFormat="1" ht="41" customHeight="1"/>
    <row r="3980" s="38" customFormat="1" ht="41" customHeight="1"/>
    <row r="3981" s="38" customFormat="1" ht="41" customHeight="1"/>
    <row r="3982" s="38" customFormat="1" ht="41" customHeight="1"/>
    <row r="3983" s="38" customFormat="1" ht="41" customHeight="1"/>
    <row r="3984" s="38" customFormat="1" ht="41" customHeight="1"/>
    <row r="3985" s="38" customFormat="1" ht="41" customHeight="1"/>
    <row r="3986" s="38" customFormat="1" ht="41" customHeight="1"/>
    <row r="3987" s="38" customFormat="1" ht="41" customHeight="1"/>
    <row r="3988" s="38" customFormat="1" ht="41" customHeight="1"/>
    <row r="3989" s="38" customFormat="1" ht="41" customHeight="1"/>
    <row r="3990" s="38" customFormat="1" ht="41" customHeight="1"/>
    <row r="3991" s="38" customFormat="1" ht="41" customHeight="1"/>
    <row r="3992" s="38" customFormat="1" ht="41" customHeight="1"/>
    <row r="3993" s="38" customFormat="1" ht="41" customHeight="1"/>
    <row r="3994" s="38" customFormat="1" ht="41" customHeight="1"/>
    <row r="3995" s="38" customFormat="1" ht="41" customHeight="1"/>
    <row r="3996" s="38" customFormat="1" ht="41" customHeight="1"/>
    <row r="3997" s="38" customFormat="1" ht="41" customHeight="1"/>
    <row r="3998" s="38" customFormat="1" ht="41" customHeight="1"/>
    <row r="3999" s="38" customFormat="1" ht="41" customHeight="1"/>
    <row r="4000" s="38" customFormat="1" ht="41" customHeight="1"/>
    <row r="4001" s="38" customFormat="1" ht="41" customHeight="1"/>
    <row r="4002" s="38" customFormat="1" ht="41" customHeight="1"/>
    <row r="4003" s="38" customFormat="1" ht="41" customHeight="1"/>
    <row r="4004" s="38" customFormat="1" ht="41" customHeight="1"/>
    <row r="4005" s="38" customFormat="1" ht="41" customHeight="1"/>
    <row r="4006" s="38" customFormat="1" ht="41" customHeight="1"/>
    <row r="4007" s="38" customFormat="1" ht="41" customHeight="1"/>
    <row r="4008" s="38" customFormat="1" ht="41" customHeight="1"/>
    <row r="4009" s="38" customFormat="1" ht="41" customHeight="1"/>
    <row r="4010" s="38" customFormat="1" ht="41" customHeight="1"/>
    <row r="4011" s="38" customFormat="1" ht="41" customHeight="1"/>
    <row r="4012" s="38" customFormat="1" ht="41" customHeight="1"/>
    <row r="4013" s="38" customFormat="1" ht="41" customHeight="1"/>
    <row r="4014" s="38" customFormat="1" ht="41" customHeight="1"/>
    <row r="4015" s="38" customFormat="1" ht="41" customHeight="1"/>
    <row r="4016" s="38" customFormat="1" ht="41" customHeight="1"/>
    <row r="4017" s="38" customFormat="1" ht="41" customHeight="1"/>
    <row r="4018" s="38" customFormat="1" ht="41" customHeight="1"/>
    <row r="4019" s="38" customFormat="1" ht="41" customHeight="1"/>
    <row r="4020" s="38" customFormat="1" ht="41" customHeight="1"/>
    <row r="4021" s="38" customFormat="1" ht="41" customHeight="1"/>
    <row r="4022" s="38" customFormat="1" ht="41" customHeight="1"/>
    <row r="4023" s="38" customFormat="1" ht="41" customHeight="1"/>
    <row r="4024" s="38" customFormat="1" ht="41" customHeight="1"/>
    <row r="4025" s="38" customFormat="1" ht="41" customHeight="1"/>
    <row r="4026" s="38" customFormat="1" ht="41" customHeight="1"/>
    <row r="4027" s="38" customFormat="1" ht="41" customHeight="1"/>
    <row r="4028" s="38" customFormat="1" ht="41" customHeight="1"/>
    <row r="4029" s="38" customFormat="1" ht="41" customHeight="1"/>
    <row r="4030" s="38" customFormat="1" ht="41" customHeight="1"/>
    <row r="4031" s="38" customFormat="1" ht="41" customHeight="1"/>
    <row r="4032" s="38" customFormat="1" ht="41" customHeight="1"/>
    <row r="4033" s="38" customFormat="1" ht="41" customHeight="1"/>
    <row r="4034" s="38" customFormat="1" ht="41" customHeight="1"/>
    <row r="4035" s="38" customFormat="1" ht="41" customHeight="1"/>
    <row r="4036" s="38" customFormat="1" ht="41" customHeight="1"/>
    <row r="4037" s="38" customFormat="1" ht="41" customHeight="1"/>
    <row r="4038" s="38" customFormat="1" ht="41" customHeight="1"/>
    <row r="4039" s="38" customFormat="1" ht="41" customHeight="1"/>
    <row r="4040" s="38" customFormat="1" ht="41" customHeight="1"/>
    <row r="4041" s="38" customFormat="1" ht="41" customHeight="1"/>
    <row r="4042" s="38" customFormat="1" ht="41" customHeight="1"/>
    <row r="4043" s="38" customFormat="1" ht="41" customHeight="1"/>
    <row r="4044" s="38" customFormat="1" ht="41" customHeight="1"/>
    <row r="4045" s="38" customFormat="1" ht="41" customHeight="1"/>
    <row r="4046" s="38" customFormat="1" ht="41" customHeight="1"/>
    <row r="4047" s="38" customFormat="1" ht="41" customHeight="1"/>
    <row r="4048" s="38" customFormat="1" ht="41" customHeight="1"/>
    <row r="4049" s="38" customFormat="1" ht="41" customHeight="1"/>
    <row r="4050" s="38" customFormat="1" ht="41" customHeight="1"/>
    <row r="4051" s="38" customFormat="1" ht="41" customHeight="1"/>
    <row r="4052" s="38" customFormat="1" ht="41" customHeight="1"/>
    <row r="4053" s="38" customFormat="1" ht="41" customHeight="1"/>
    <row r="4054" s="38" customFormat="1" ht="41" customHeight="1"/>
    <row r="4055" s="38" customFormat="1" ht="41" customHeight="1"/>
    <row r="4056" s="38" customFormat="1" ht="41" customHeight="1"/>
    <row r="4057" s="38" customFormat="1" ht="41" customHeight="1"/>
    <row r="4058" s="38" customFormat="1" ht="41" customHeight="1"/>
    <row r="4059" s="38" customFormat="1" ht="41" customHeight="1"/>
    <row r="4060" s="38" customFormat="1" ht="41" customHeight="1"/>
    <row r="4061" s="38" customFormat="1" ht="41" customHeight="1"/>
    <row r="4062" s="38" customFormat="1" ht="41" customHeight="1"/>
    <row r="4063" s="38" customFormat="1" ht="41" customHeight="1"/>
    <row r="4064" s="38" customFormat="1" ht="41" customHeight="1"/>
    <row r="4065" s="38" customFormat="1" ht="41" customHeight="1"/>
    <row r="4066" s="38" customFormat="1" ht="41" customHeight="1"/>
    <row r="4067" s="38" customFormat="1" ht="41" customHeight="1"/>
    <row r="4068" s="38" customFormat="1" ht="41" customHeight="1"/>
    <row r="4069" s="38" customFormat="1" ht="41" customHeight="1"/>
    <row r="4070" s="38" customFormat="1" ht="41" customHeight="1"/>
    <row r="4071" s="38" customFormat="1" ht="41" customHeight="1"/>
    <row r="4072" s="38" customFormat="1" ht="41" customHeight="1"/>
    <row r="4073" s="38" customFormat="1" ht="41" customHeight="1"/>
    <row r="4074" s="38" customFormat="1" ht="41" customHeight="1"/>
    <row r="4075" s="38" customFormat="1" ht="41" customHeight="1"/>
    <row r="4076" s="38" customFormat="1" ht="41" customHeight="1"/>
    <row r="4077" s="38" customFormat="1" ht="41" customHeight="1"/>
    <row r="4078" s="38" customFormat="1" ht="41" customHeight="1"/>
    <row r="4079" s="38" customFormat="1" ht="41" customHeight="1"/>
    <row r="4080" s="38" customFormat="1" ht="41" customHeight="1"/>
    <row r="4081" s="38" customFormat="1" ht="41" customHeight="1"/>
    <row r="4082" s="38" customFormat="1" ht="41" customHeight="1"/>
    <row r="4083" s="38" customFormat="1" ht="41" customHeight="1"/>
    <row r="4084" s="38" customFormat="1" ht="41" customHeight="1"/>
    <row r="4085" s="38" customFormat="1" ht="41" customHeight="1"/>
    <row r="4086" s="38" customFormat="1" ht="41" customHeight="1"/>
    <row r="4087" s="38" customFormat="1" ht="41" customHeight="1"/>
    <row r="4088" s="38" customFormat="1" ht="41" customHeight="1"/>
    <row r="4089" s="38" customFormat="1" ht="41" customHeight="1"/>
    <row r="4090" s="38" customFormat="1" ht="41" customHeight="1"/>
    <row r="4091" s="38" customFormat="1" ht="41" customHeight="1"/>
    <row r="4092" s="38" customFormat="1" ht="41" customHeight="1"/>
    <row r="4093" s="38" customFormat="1" ht="41" customHeight="1"/>
    <row r="4094" s="38" customFormat="1" ht="41" customHeight="1"/>
    <row r="4095" s="38" customFormat="1" ht="41" customHeight="1"/>
    <row r="4096" s="38" customFormat="1" ht="41" customHeight="1"/>
    <row r="4097" s="38" customFormat="1" ht="41" customHeight="1"/>
    <row r="4098" s="38" customFormat="1" ht="41" customHeight="1"/>
    <row r="4099" s="38" customFormat="1" ht="41" customHeight="1"/>
    <row r="4100" s="38" customFormat="1" ht="41" customHeight="1"/>
    <row r="4101" s="38" customFormat="1" ht="41" customHeight="1"/>
    <row r="4102" s="38" customFormat="1" ht="41" customHeight="1"/>
    <row r="4103" s="38" customFormat="1" ht="41" customHeight="1"/>
    <row r="4104" s="38" customFormat="1" ht="41" customHeight="1"/>
    <row r="4105" s="38" customFormat="1" ht="41" customHeight="1"/>
    <row r="4106" s="38" customFormat="1" ht="41" customHeight="1"/>
    <row r="4107" s="38" customFormat="1" ht="41" customHeight="1"/>
    <row r="4108" s="38" customFormat="1" ht="41" customHeight="1"/>
    <row r="4109" s="38" customFormat="1" ht="41" customHeight="1"/>
    <row r="4110" s="38" customFormat="1" ht="41" customHeight="1"/>
    <row r="4111" s="38" customFormat="1" ht="41" customHeight="1"/>
    <row r="4112" s="38" customFormat="1" ht="41" customHeight="1"/>
    <row r="4113" s="38" customFormat="1" ht="41" customHeight="1"/>
    <row r="4114" s="38" customFormat="1" ht="41" customHeight="1"/>
    <row r="4115" s="38" customFormat="1" ht="41" customHeight="1"/>
    <row r="4116" s="38" customFormat="1" ht="41" customHeight="1"/>
    <row r="4117" s="38" customFormat="1" ht="41" customHeight="1"/>
    <row r="4118" s="38" customFormat="1" ht="41" customHeight="1"/>
    <row r="4119" s="38" customFormat="1" ht="41" customHeight="1"/>
    <row r="4120" s="38" customFormat="1" ht="41" customHeight="1"/>
    <row r="4121" s="38" customFormat="1" ht="41" customHeight="1"/>
    <row r="4122" s="38" customFormat="1" ht="41" customHeight="1"/>
    <row r="4123" s="38" customFormat="1" ht="41" customHeight="1"/>
    <row r="4124" s="38" customFormat="1" ht="41" customHeight="1"/>
    <row r="4125" s="38" customFormat="1" ht="41" customHeight="1"/>
    <row r="4126" s="38" customFormat="1" ht="41" customHeight="1"/>
    <row r="4127" s="38" customFormat="1" ht="41" customHeight="1"/>
    <row r="4128" s="38" customFormat="1" ht="41" customHeight="1"/>
    <row r="4129" s="38" customFormat="1" ht="41" customHeight="1"/>
    <row r="4130" s="38" customFormat="1" ht="41" customHeight="1"/>
    <row r="4131" s="38" customFormat="1" ht="41" customHeight="1"/>
    <row r="4132" s="38" customFormat="1" ht="41" customHeight="1"/>
    <row r="4133" s="38" customFormat="1" ht="41" customHeight="1"/>
    <row r="4134" s="38" customFormat="1" ht="41" customHeight="1"/>
    <row r="4135" s="38" customFormat="1" ht="41" customHeight="1"/>
    <row r="4136" s="38" customFormat="1" ht="41" customHeight="1"/>
    <row r="4137" s="38" customFormat="1" ht="41" customHeight="1"/>
    <row r="4138" s="38" customFormat="1" ht="41" customHeight="1"/>
    <row r="4139" s="38" customFormat="1" ht="41" customHeight="1"/>
    <row r="4140" s="38" customFormat="1" ht="41" customHeight="1"/>
    <row r="4141" s="38" customFormat="1" ht="41" customHeight="1"/>
    <row r="4142" s="38" customFormat="1" ht="41" customHeight="1"/>
    <row r="4143" s="38" customFormat="1" ht="41" customHeight="1"/>
    <row r="4144" s="38" customFormat="1" ht="41" customHeight="1"/>
    <row r="4145" s="38" customFormat="1" ht="41" customHeight="1"/>
    <row r="4146" s="38" customFormat="1" ht="41" customHeight="1"/>
    <row r="4147" s="38" customFormat="1" ht="41" customHeight="1"/>
    <row r="4148" s="38" customFormat="1" ht="41" customHeight="1"/>
    <row r="4149" s="38" customFormat="1" ht="41" customHeight="1"/>
    <row r="4150" s="38" customFormat="1" ht="41" customHeight="1"/>
    <row r="4151" s="38" customFormat="1" ht="41" customHeight="1"/>
    <row r="4152" s="38" customFormat="1" ht="41" customHeight="1"/>
    <row r="4153" s="38" customFormat="1" ht="41" customHeight="1"/>
    <row r="4154" s="38" customFormat="1" ht="41" customHeight="1"/>
    <row r="4155" s="38" customFormat="1" ht="41" customHeight="1"/>
    <row r="4156" s="38" customFormat="1" ht="41" customHeight="1"/>
    <row r="4157" s="38" customFormat="1" ht="41" customHeight="1"/>
    <row r="4158" s="38" customFormat="1" ht="41" customHeight="1"/>
    <row r="4159" s="38" customFormat="1" ht="41" customHeight="1"/>
    <row r="4160" s="38" customFormat="1" ht="41" customHeight="1"/>
    <row r="4161" s="38" customFormat="1" ht="41" customHeight="1"/>
    <row r="4162" s="38" customFormat="1" ht="41" customHeight="1"/>
    <row r="4163" s="38" customFormat="1" ht="41" customHeight="1"/>
    <row r="4164" s="38" customFormat="1" ht="41" customHeight="1"/>
    <row r="4165" s="38" customFormat="1" ht="41" customHeight="1"/>
    <row r="4166" s="38" customFormat="1" ht="41" customHeight="1"/>
    <row r="4167" s="38" customFormat="1" ht="41" customHeight="1"/>
    <row r="4168" s="38" customFormat="1" ht="41" customHeight="1"/>
    <row r="4169" s="38" customFormat="1" ht="41" customHeight="1"/>
    <row r="4170" s="38" customFormat="1" ht="41" customHeight="1"/>
    <row r="4171" s="38" customFormat="1" ht="41" customHeight="1"/>
    <row r="4172" s="38" customFormat="1" ht="41" customHeight="1"/>
    <row r="4173" s="38" customFormat="1" ht="41" customHeight="1"/>
    <row r="4174" s="38" customFormat="1" ht="41" customHeight="1"/>
    <row r="4175" s="38" customFormat="1" ht="41" customHeight="1"/>
    <row r="4176" s="38" customFormat="1" ht="41" customHeight="1"/>
    <row r="4177" s="38" customFormat="1" ht="41" customHeight="1"/>
    <row r="4178" s="38" customFormat="1" ht="41" customHeight="1"/>
    <row r="4179" s="38" customFormat="1" ht="41" customHeight="1"/>
    <row r="4180" s="38" customFormat="1" ht="41" customHeight="1"/>
    <row r="4181" s="38" customFormat="1" ht="41" customHeight="1"/>
    <row r="4182" s="38" customFormat="1" ht="41" customHeight="1"/>
    <row r="4183" s="38" customFormat="1" ht="41" customHeight="1"/>
    <row r="4184" s="38" customFormat="1" ht="41" customHeight="1"/>
    <row r="4185" s="38" customFormat="1" ht="41" customHeight="1"/>
    <row r="4186" s="38" customFormat="1" ht="41" customHeight="1"/>
    <row r="4187" s="38" customFormat="1" ht="41" customHeight="1"/>
    <row r="4188" s="38" customFormat="1" ht="41" customHeight="1"/>
    <row r="4189" s="38" customFormat="1" ht="41" customHeight="1"/>
    <row r="4190" s="38" customFormat="1" ht="41" customHeight="1"/>
    <row r="4191" s="38" customFormat="1" ht="41" customHeight="1"/>
    <row r="4192" s="38" customFormat="1" ht="41" customHeight="1"/>
    <row r="4193" s="38" customFormat="1" ht="41" customHeight="1"/>
    <row r="4194" s="38" customFormat="1" ht="41" customHeight="1"/>
    <row r="4195" s="38" customFormat="1" ht="41" customHeight="1"/>
    <row r="4196" s="38" customFormat="1" ht="41" customHeight="1"/>
    <row r="4197" s="38" customFormat="1" ht="41" customHeight="1"/>
    <row r="4198" s="38" customFormat="1" ht="41" customHeight="1"/>
    <row r="4199" s="38" customFormat="1" ht="41" customHeight="1"/>
    <row r="4200" s="38" customFormat="1" ht="41" customHeight="1"/>
    <row r="4201" s="38" customFormat="1" ht="41" customHeight="1"/>
    <row r="4202" s="38" customFormat="1" ht="41" customHeight="1"/>
    <row r="4203" s="38" customFormat="1" ht="41" customHeight="1"/>
    <row r="4204" s="38" customFormat="1" ht="41" customHeight="1"/>
    <row r="4205" s="38" customFormat="1" ht="41" customHeight="1"/>
    <row r="4206" s="38" customFormat="1" ht="41" customHeight="1"/>
    <row r="4207" s="38" customFormat="1" ht="41" customHeight="1"/>
    <row r="4208" s="38" customFormat="1" ht="41" customHeight="1"/>
    <row r="4209" s="38" customFormat="1" ht="41" customHeight="1"/>
    <row r="4210" s="38" customFormat="1" ht="41" customHeight="1"/>
    <row r="4211" s="38" customFormat="1" ht="41" customHeight="1"/>
    <row r="4212" s="38" customFormat="1" ht="41" customHeight="1"/>
    <row r="4213" s="38" customFormat="1" ht="41" customHeight="1"/>
    <row r="4214" s="38" customFormat="1" ht="41" customHeight="1"/>
    <row r="4215" s="38" customFormat="1" ht="41" customHeight="1"/>
    <row r="4216" s="38" customFormat="1" ht="41" customHeight="1"/>
    <row r="4217" s="38" customFormat="1" ht="41" customHeight="1"/>
    <row r="4218" s="38" customFormat="1" ht="41" customHeight="1"/>
    <row r="4219" s="38" customFormat="1" ht="41" customHeight="1"/>
    <row r="4220" s="38" customFormat="1" ht="41" customHeight="1"/>
    <row r="4221" s="38" customFormat="1" ht="41" customHeight="1"/>
    <row r="4222" s="38" customFormat="1" ht="41" customHeight="1"/>
    <row r="4223" s="38" customFormat="1" ht="41" customHeight="1"/>
    <row r="4224" s="38" customFormat="1" ht="41" customHeight="1"/>
    <row r="4225" s="38" customFormat="1" ht="41" customHeight="1"/>
    <row r="4226" s="38" customFormat="1" ht="41" customHeight="1"/>
    <row r="4227" s="38" customFormat="1" ht="41" customHeight="1"/>
    <row r="4228" s="38" customFormat="1" ht="41" customHeight="1"/>
    <row r="4229" s="38" customFormat="1" ht="41" customHeight="1"/>
    <row r="4230" s="38" customFormat="1" ht="41" customHeight="1"/>
    <row r="4231" s="38" customFormat="1" ht="41" customHeight="1"/>
    <row r="4232" s="38" customFormat="1" ht="41" customHeight="1"/>
    <row r="4233" s="38" customFormat="1" ht="41" customHeight="1"/>
    <row r="4234" s="38" customFormat="1" ht="41" customHeight="1"/>
    <row r="4235" s="38" customFormat="1" ht="41" customHeight="1"/>
    <row r="4236" s="38" customFormat="1" ht="41" customHeight="1"/>
    <row r="4237" s="38" customFormat="1" ht="41" customHeight="1"/>
    <row r="4238" s="38" customFormat="1" ht="41" customHeight="1"/>
    <row r="4239" s="38" customFormat="1" ht="41" customHeight="1"/>
    <row r="4240" s="38" customFormat="1" ht="41" customHeight="1"/>
    <row r="4241" s="38" customFormat="1" ht="41" customHeight="1"/>
    <row r="4242" s="38" customFormat="1" ht="41" customHeight="1"/>
    <row r="4243" s="38" customFormat="1" ht="41" customHeight="1"/>
    <row r="4244" s="38" customFormat="1" ht="41" customHeight="1"/>
    <row r="4245" s="38" customFormat="1" ht="41" customHeight="1"/>
    <row r="4246" s="38" customFormat="1" ht="41" customHeight="1"/>
    <row r="4247" s="38" customFormat="1" ht="41" customHeight="1"/>
    <row r="4248" s="38" customFormat="1" ht="41" customHeight="1"/>
    <row r="4249" s="38" customFormat="1" ht="41" customHeight="1"/>
    <row r="4250" s="38" customFormat="1" ht="41" customHeight="1"/>
    <row r="4251" s="38" customFormat="1" ht="41" customHeight="1"/>
    <row r="4252" s="38" customFormat="1" ht="41" customHeight="1"/>
    <row r="4253" s="38" customFormat="1" ht="41" customHeight="1"/>
    <row r="4254" s="38" customFormat="1" ht="41" customHeight="1"/>
    <row r="4255" s="38" customFormat="1" ht="41" customHeight="1"/>
    <row r="4256" s="38" customFormat="1" ht="41" customHeight="1"/>
    <row r="4257" s="38" customFormat="1" ht="41" customHeight="1"/>
    <row r="4258" s="38" customFormat="1" ht="41" customHeight="1"/>
    <row r="4259" s="38" customFormat="1" ht="41" customHeight="1"/>
    <row r="4260" s="38" customFormat="1" ht="41" customHeight="1"/>
    <row r="4261" s="38" customFormat="1" ht="41" customHeight="1"/>
    <row r="4262" s="38" customFormat="1" ht="41" customHeight="1"/>
    <row r="4263" s="38" customFormat="1" ht="41" customHeight="1"/>
    <row r="4264" s="38" customFormat="1" ht="41" customHeight="1"/>
    <row r="4265" s="38" customFormat="1" ht="41" customHeight="1"/>
    <row r="4266" s="38" customFormat="1" ht="41" customHeight="1"/>
    <row r="4267" s="38" customFormat="1" ht="41" customHeight="1"/>
    <row r="4268" s="38" customFormat="1" ht="41" customHeight="1"/>
    <row r="4269" s="38" customFormat="1" ht="41" customHeight="1"/>
    <row r="4270" s="38" customFormat="1" ht="41" customHeight="1"/>
    <row r="4271" s="38" customFormat="1" ht="41" customHeight="1"/>
    <row r="4272" s="38" customFormat="1" ht="41" customHeight="1"/>
    <row r="4273" s="38" customFormat="1" ht="41" customHeight="1"/>
    <row r="4274" s="38" customFormat="1" ht="41" customHeight="1"/>
    <row r="4275" s="38" customFormat="1" ht="41" customHeight="1"/>
    <row r="4276" s="38" customFormat="1" ht="41" customHeight="1"/>
    <row r="4277" s="38" customFormat="1" ht="41" customHeight="1"/>
    <row r="4278" s="38" customFormat="1" ht="41" customHeight="1"/>
    <row r="4279" s="38" customFormat="1" ht="41" customHeight="1"/>
    <row r="4280" s="38" customFormat="1" ht="41" customHeight="1"/>
    <row r="4281" s="38" customFormat="1" ht="41" customHeight="1"/>
    <row r="4282" s="38" customFormat="1" ht="41" customHeight="1"/>
    <row r="4283" s="38" customFormat="1" ht="41" customHeight="1"/>
    <row r="4284" s="38" customFormat="1" ht="41" customHeight="1"/>
    <row r="4285" s="38" customFormat="1" ht="41" customHeight="1"/>
    <row r="4286" s="38" customFormat="1" ht="41" customHeight="1"/>
    <row r="4287" s="38" customFormat="1" ht="41" customHeight="1"/>
    <row r="4288" s="38" customFormat="1" ht="41" customHeight="1"/>
    <row r="4289" s="38" customFormat="1" ht="41" customHeight="1"/>
    <row r="4290" s="38" customFormat="1" ht="41" customHeight="1"/>
    <row r="4291" s="38" customFormat="1" ht="41" customHeight="1"/>
    <row r="4292" s="38" customFormat="1" ht="41" customHeight="1"/>
    <row r="4293" s="38" customFormat="1" ht="41" customHeight="1"/>
    <row r="4294" s="38" customFormat="1" ht="41" customHeight="1"/>
    <row r="4295" s="38" customFormat="1" ht="41" customHeight="1"/>
    <row r="4296" s="38" customFormat="1" ht="41" customHeight="1"/>
    <row r="4297" s="38" customFormat="1" ht="41" customHeight="1"/>
    <row r="4298" s="38" customFormat="1" ht="41" customHeight="1"/>
    <row r="4299" s="38" customFormat="1" ht="41" customHeight="1"/>
    <row r="4300" s="38" customFormat="1" ht="41" customHeight="1"/>
    <row r="4301" s="38" customFormat="1" ht="41" customHeight="1"/>
    <row r="4302" s="38" customFormat="1" ht="41" customHeight="1"/>
    <row r="4303" s="38" customFormat="1" ht="41" customHeight="1"/>
    <row r="4304" s="38" customFormat="1" ht="41" customHeight="1"/>
    <row r="4305" s="38" customFormat="1" ht="41" customHeight="1"/>
    <row r="4306" s="38" customFormat="1" ht="41" customHeight="1"/>
    <row r="4307" s="38" customFormat="1" ht="41" customHeight="1"/>
    <row r="4308" s="38" customFormat="1" ht="41" customHeight="1"/>
    <row r="4309" s="38" customFormat="1" ht="41" customHeight="1"/>
    <row r="4310" s="38" customFormat="1" ht="41" customHeight="1"/>
    <row r="4311" s="38" customFormat="1" ht="41" customHeight="1"/>
    <row r="4312" s="38" customFormat="1" ht="41" customHeight="1"/>
    <row r="4313" s="38" customFormat="1" ht="41" customHeight="1"/>
    <row r="4314" s="38" customFormat="1" ht="41" customHeight="1"/>
    <row r="4315" s="38" customFormat="1" ht="41" customHeight="1"/>
    <row r="4316" s="38" customFormat="1" ht="41" customHeight="1"/>
    <row r="4317" s="38" customFormat="1" ht="41" customHeight="1"/>
    <row r="4318" s="38" customFormat="1" ht="41" customHeight="1"/>
    <row r="4319" s="38" customFormat="1" ht="41" customHeight="1"/>
    <row r="4320" s="38" customFormat="1" ht="41" customHeight="1"/>
    <row r="4321" s="38" customFormat="1" ht="41" customHeight="1"/>
    <row r="4322" s="38" customFormat="1" ht="41" customHeight="1"/>
    <row r="4323" s="38" customFormat="1" ht="41" customHeight="1"/>
    <row r="4324" s="38" customFormat="1" ht="41" customHeight="1"/>
    <row r="4325" s="38" customFormat="1" ht="41" customHeight="1"/>
    <row r="4326" s="38" customFormat="1" ht="41" customHeight="1"/>
    <row r="4327" s="38" customFormat="1" ht="41" customHeight="1"/>
    <row r="4328" s="38" customFormat="1" ht="41" customHeight="1"/>
    <row r="4329" s="38" customFormat="1" ht="41" customHeight="1"/>
    <row r="4330" s="38" customFormat="1" ht="41" customHeight="1"/>
    <row r="4331" s="38" customFormat="1" ht="41" customHeight="1"/>
    <row r="4332" s="38" customFormat="1" ht="41" customHeight="1"/>
    <row r="4333" s="38" customFormat="1" ht="41" customHeight="1"/>
    <row r="4334" s="38" customFormat="1" ht="41" customHeight="1"/>
    <row r="4335" s="38" customFormat="1" ht="41" customHeight="1"/>
    <row r="4336" s="38" customFormat="1" ht="41" customHeight="1"/>
    <row r="4337" s="38" customFormat="1" ht="41" customHeight="1"/>
    <row r="4338" s="38" customFormat="1" ht="41" customHeight="1"/>
    <row r="4339" s="38" customFormat="1" ht="41" customHeight="1"/>
    <row r="4340" s="38" customFormat="1" ht="41" customHeight="1"/>
    <row r="4341" s="38" customFormat="1" ht="41" customHeight="1"/>
    <row r="4342" s="38" customFormat="1" ht="41" customHeight="1"/>
    <row r="4343" s="38" customFormat="1" ht="41" customHeight="1"/>
    <row r="4344" s="38" customFormat="1" ht="41" customHeight="1"/>
    <row r="4345" s="38" customFormat="1" ht="41" customHeight="1"/>
    <row r="4346" s="38" customFormat="1" ht="41" customHeight="1"/>
    <row r="4347" s="38" customFormat="1" ht="41" customHeight="1"/>
    <row r="4348" s="38" customFormat="1" ht="41" customHeight="1"/>
    <row r="4349" s="38" customFormat="1" ht="41" customHeight="1"/>
    <row r="4350" s="38" customFormat="1" ht="41" customHeight="1"/>
    <row r="4351" s="38" customFormat="1" ht="41" customHeight="1"/>
    <row r="4352" s="38" customFormat="1" ht="41" customHeight="1"/>
    <row r="4353" s="38" customFormat="1" ht="41" customHeight="1"/>
    <row r="4354" s="38" customFormat="1" ht="41" customHeight="1"/>
    <row r="4355" s="38" customFormat="1" ht="41" customHeight="1"/>
    <row r="4356" s="38" customFormat="1" ht="41" customHeight="1"/>
    <row r="4357" s="38" customFormat="1" ht="41" customHeight="1"/>
    <row r="4358" s="38" customFormat="1" ht="41" customHeight="1"/>
    <row r="4359" s="38" customFormat="1" ht="41" customHeight="1"/>
    <row r="4360" s="38" customFormat="1" ht="41" customHeight="1"/>
    <row r="4361" s="38" customFormat="1" ht="41" customHeight="1"/>
    <row r="4362" s="38" customFormat="1" ht="41" customHeight="1"/>
    <row r="4363" s="38" customFormat="1" ht="41" customHeight="1"/>
    <row r="4364" s="38" customFormat="1" ht="41" customHeight="1"/>
    <row r="4365" s="38" customFormat="1" ht="41" customHeight="1"/>
    <row r="4366" s="38" customFormat="1" ht="41" customHeight="1"/>
    <row r="4367" s="38" customFormat="1" ht="41" customHeight="1"/>
    <row r="4368" s="38" customFormat="1" ht="41" customHeight="1"/>
    <row r="4369" s="38" customFormat="1" ht="41" customHeight="1"/>
    <row r="4370" s="38" customFormat="1" ht="41" customHeight="1"/>
    <row r="4371" s="38" customFormat="1" ht="41" customHeight="1"/>
    <row r="4372" s="38" customFormat="1" ht="41" customHeight="1"/>
    <row r="4373" s="38" customFormat="1" ht="41" customHeight="1"/>
    <row r="4374" s="38" customFormat="1" ht="41" customHeight="1"/>
    <row r="4375" s="38" customFormat="1" ht="41" customHeight="1"/>
    <row r="4376" s="38" customFormat="1" ht="41" customHeight="1"/>
    <row r="4377" s="38" customFormat="1" ht="41" customHeight="1"/>
    <row r="4378" s="38" customFormat="1" ht="41" customHeight="1"/>
    <row r="4379" s="38" customFormat="1" ht="41" customHeight="1"/>
    <row r="4380" s="38" customFormat="1" ht="41" customHeight="1"/>
    <row r="4381" s="38" customFormat="1" ht="41" customHeight="1"/>
    <row r="4382" s="38" customFormat="1" ht="41" customHeight="1"/>
    <row r="4383" s="38" customFormat="1" ht="41" customHeight="1"/>
    <row r="4384" s="38" customFormat="1" ht="41" customHeight="1"/>
    <row r="4385" s="38" customFormat="1" ht="41" customHeight="1"/>
    <row r="4386" s="38" customFormat="1" ht="41" customHeight="1"/>
    <row r="4387" s="38" customFormat="1" ht="41" customHeight="1"/>
    <row r="4388" s="38" customFormat="1" ht="41" customHeight="1"/>
    <row r="4389" s="38" customFormat="1" ht="41" customHeight="1"/>
    <row r="4390" s="38" customFormat="1" ht="41" customHeight="1"/>
    <row r="4391" s="38" customFormat="1" ht="41" customHeight="1"/>
    <row r="4392" s="38" customFormat="1" ht="41" customHeight="1"/>
    <row r="4393" s="38" customFormat="1" ht="41" customHeight="1"/>
    <row r="4394" s="38" customFormat="1" ht="41" customHeight="1"/>
    <row r="4395" s="38" customFormat="1" ht="41" customHeight="1"/>
    <row r="4396" s="38" customFormat="1" ht="41" customHeight="1"/>
    <row r="4397" s="38" customFormat="1" ht="41" customHeight="1"/>
    <row r="4398" s="38" customFormat="1" ht="41" customHeight="1"/>
    <row r="4399" s="38" customFormat="1" ht="41" customHeight="1"/>
    <row r="4400" s="38" customFormat="1" ht="41" customHeight="1"/>
    <row r="4401" s="38" customFormat="1" ht="41" customHeight="1"/>
    <row r="4402" s="38" customFormat="1" ht="41" customHeight="1"/>
    <row r="4403" s="38" customFormat="1" ht="41" customHeight="1"/>
    <row r="4404" s="38" customFormat="1" ht="41" customHeight="1"/>
    <row r="4405" s="38" customFormat="1" ht="41" customHeight="1"/>
    <row r="4406" s="38" customFormat="1" ht="41" customHeight="1"/>
    <row r="4407" s="38" customFormat="1" ht="41" customHeight="1"/>
    <row r="4408" s="38" customFormat="1" ht="41" customHeight="1"/>
    <row r="4409" s="38" customFormat="1" ht="41" customHeight="1"/>
    <row r="4410" s="38" customFormat="1" ht="41" customHeight="1"/>
    <row r="4411" s="38" customFormat="1" ht="41" customHeight="1"/>
    <row r="4412" s="38" customFormat="1" ht="41" customHeight="1"/>
    <row r="4413" s="38" customFormat="1" ht="41" customHeight="1"/>
    <row r="4414" s="38" customFormat="1" ht="41" customHeight="1"/>
    <row r="4415" s="38" customFormat="1" ht="41" customHeight="1"/>
    <row r="4416" s="38" customFormat="1" ht="41" customHeight="1"/>
    <row r="4417" s="38" customFormat="1" ht="41" customHeight="1"/>
    <row r="4418" s="38" customFormat="1" ht="41" customHeight="1"/>
    <row r="4419" s="38" customFormat="1" ht="41" customHeight="1"/>
    <row r="4420" s="38" customFormat="1" ht="41" customHeight="1"/>
    <row r="4421" s="38" customFormat="1" ht="41" customHeight="1"/>
    <row r="4422" s="38" customFormat="1" ht="41" customHeight="1"/>
    <row r="4423" s="38" customFormat="1" ht="41" customHeight="1"/>
    <row r="4424" s="38" customFormat="1" ht="41" customHeight="1"/>
    <row r="4425" s="38" customFormat="1" ht="41" customHeight="1"/>
    <row r="4426" s="38" customFormat="1" ht="41" customHeight="1"/>
    <row r="4427" s="38" customFormat="1" ht="41" customHeight="1"/>
    <row r="4428" s="38" customFormat="1" ht="41" customHeight="1"/>
    <row r="4429" s="38" customFormat="1" ht="41" customHeight="1"/>
    <row r="4430" s="38" customFormat="1" ht="41" customHeight="1"/>
    <row r="4431" s="38" customFormat="1" ht="41" customHeight="1"/>
    <row r="4432" s="38" customFormat="1" ht="41" customHeight="1"/>
    <row r="4433" s="38" customFormat="1" ht="41" customHeight="1"/>
    <row r="4434" s="38" customFormat="1" ht="41" customHeight="1"/>
    <row r="4435" s="38" customFormat="1" ht="41" customHeight="1"/>
    <row r="4436" s="38" customFormat="1" ht="41" customHeight="1"/>
    <row r="4437" s="38" customFormat="1" ht="41" customHeight="1"/>
    <row r="4438" s="38" customFormat="1" ht="41" customHeight="1"/>
    <row r="4439" s="38" customFormat="1" ht="41" customHeight="1"/>
    <row r="4440" s="38" customFormat="1" ht="41" customHeight="1"/>
    <row r="4441" s="38" customFormat="1" ht="41" customHeight="1"/>
    <row r="4442" s="38" customFormat="1" ht="41" customHeight="1"/>
    <row r="4443" s="38" customFormat="1" ht="41" customHeight="1"/>
    <row r="4444" s="38" customFormat="1" ht="41" customHeight="1"/>
    <row r="4445" s="38" customFormat="1" ht="41" customHeight="1"/>
    <row r="4446" s="38" customFormat="1" ht="41" customHeight="1"/>
    <row r="4447" s="38" customFormat="1" ht="41" customHeight="1"/>
    <row r="4448" s="38" customFormat="1" ht="41" customHeight="1"/>
    <row r="4449" s="38" customFormat="1" ht="41" customHeight="1"/>
    <row r="4450" s="38" customFormat="1" ht="41" customHeight="1"/>
    <row r="4451" s="38" customFormat="1" ht="41" customHeight="1"/>
    <row r="4452" s="38" customFormat="1" ht="41" customHeight="1"/>
    <row r="4453" s="38" customFormat="1" ht="41" customHeight="1"/>
    <row r="4454" s="38" customFormat="1" ht="41" customHeight="1"/>
    <row r="4455" s="38" customFormat="1" ht="41" customHeight="1"/>
    <row r="4456" s="38" customFormat="1" ht="41" customHeight="1"/>
    <row r="4457" s="38" customFormat="1" ht="41" customHeight="1"/>
    <row r="4458" s="38" customFormat="1" ht="41" customHeight="1"/>
    <row r="4459" s="38" customFormat="1" ht="41" customHeight="1"/>
    <row r="4460" s="38" customFormat="1" ht="41" customHeight="1"/>
    <row r="4461" s="38" customFormat="1" ht="41" customHeight="1"/>
    <row r="4462" s="38" customFormat="1" ht="41" customHeight="1"/>
    <row r="4463" s="38" customFormat="1" ht="41" customHeight="1"/>
    <row r="4464" s="38" customFormat="1" ht="41" customHeight="1"/>
    <row r="4465" s="38" customFormat="1" ht="41" customHeight="1"/>
    <row r="4466" s="38" customFormat="1" ht="41" customHeight="1"/>
    <row r="4467" s="38" customFormat="1" ht="41" customHeight="1"/>
    <row r="4468" s="38" customFormat="1" ht="41" customHeight="1"/>
    <row r="4469" s="38" customFormat="1" ht="41" customHeight="1"/>
    <row r="4470" s="38" customFormat="1" ht="41" customHeight="1"/>
    <row r="4471" s="38" customFormat="1" ht="41" customHeight="1"/>
    <row r="4472" s="38" customFormat="1" ht="41" customHeight="1"/>
    <row r="4473" s="38" customFormat="1" ht="41" customHeight="1"/>
    <row r="4474" s="38" customFormat="1" ht="41" customHeight="1"/>
    <row r="4475" s="38" customFormat="1" ht="41" customHeight="1"/>
    <row r="4476" s="38" customFormat="1" ht="41" customHeight="1"/>
    <row r="4477" s="38" customFormat="1" ht="41" customHeight="1"/>
    <row r="4478" s="38" customFormat="1" ht="41" customHeight="1"/>
    <row r="4479" s="38" customFormat="1" ht="41" customHeight="1"/>
    <row r="4480" s="38" customFormat="1" ht="41" customHeight="1"/>
    <row r="4481" s="38" customFormat="1" ht="41" customHeight="1"/>
    <row r="4482" s="38" customFormat="1" ht="41" customHeight="1"/>
    <row r="4483" s="38" customFormat="1" ht="41" customHeight="1"/>
    <row r="4484" s="38" customFormat="1" ht="41" customHeight="1"/>
    <row r="4485" s="38" customFormat="1" ht="41" customHeight="1"/>
    <row r="4486" s="38" customFormat="1" ht="41" customHeight="1"/>
    <row r="4487" s="38" customFormat="1" ht="41" customHeight="1"/>
    <row r="4488" s="38" customFormat="1" ht="41" customHeight="1"/>
    <row r="4489" s="38" customFormat="1" ht="41" customHeight="1"/>
    <row r="4490" s="38" customFormat="1" ht="41" customHeight="1"/>
    <row r="4491" s="38" customFormat="1" ht="41" customHeight="1"/>
    <row r="4492" s="38" customFormat="1" ht="41" customHeight="1"/>
    <row r="4493" s="38" customFormat="1" ht="41" customHeight="1"/>
    <row r="4494" s="38" customFormat="1" ht="41" customHeight="1"/>
    <row r="4495" s="38" customFormat="1" ht="41" customHeight="1"/>
    <row r="4496" s="38" customFormat="1" ht="41" customHeight="1"/>
    <row r="4497" s="38" customFormat="1" ht="41" customHeight="1"/>
    <row r="4498" s="38" customFormat="1" ht="41" customHeight="1"/>
    <row r="4499" s="38" customFormat="1" ht="41" customHeight="1"/>
    <row r="4500" s="38" customFormat="1" ht="41" customHeight="1"/>
    <row r="4501" s="38" customFormat="1" ht="41" customHeight="1"/>
    <row r="4502" s="38" customFormat="1" ht="41" customHeight="1"/>
    <row r="4503" s="38" customFormat="1" ht="41" customHeight="1"/>
    <row r="4504" s="38" customFormat="1" ht="41" customHeight="1"/>
    <row r="4505" s="38" customFormat="1" ht="41" customHeight="1"/>
    <row r="4506" s="38" customFormat="1" ht="41" customHeight="1"/>
    <row r="4507" s="38" customFormat="1" ht="41" customHeight="1"/>
    <row r="4508" s="38" customFormat="1" ht="41" customHeight="1"/>
    <row r="4509" s="38" customFormat="1" ht="41" customHeight="1"/>
    <row r="4510" s="38" customFormat="1" ht="41" customHeight="1"/>
    <row r="4511" s="38" customFormat="1" ht="41" customHeight="1"/>
    <row r="4512" s="38" customFormat="1" ht="41" customHeight="1"/>
    <row r="4513" s="38" customFormat="1" ht="41" customHeight="1"/>
    <row r="4514" s="38" customFormat="1" ht="41" customHeight="1"/>
    <row r="4515" s="38" customFormat="1" ht="41" customHeight="1"/>
    <row r="4516" s="38" customFormat="1" ht="41" customHeight="1"/>
    <row r="4517" s="38" customFormat="1" ht="41" customHeight="1"/>
    <row r="4518" s="38" customFormat="1" ht="41" customHeight="1"/>
    <row r="4519" s="38" customFormat="1" ht="41" customHeight="1"/>
    <row r="4520" s="38" customFormat="1" ht="41" customHeight="1"/>
    <row r="4521" s="38" customFormat="1" ht="41" customHeight="1"/>
    <row r="4522" s="38" customFormat="1" ht="41" customHeight="1"/>
    <row r="4523" s="38" customFormat="1" ht="41" customHeight="1"/>
    <row r="4524" s="38" customFormat="1" ht="41" customHeight="1"/>
    <row r="4525" s="38" customFormat="1" ht="41" customHeight="1"/>
    <row r="4526" s="38" customFormat="1" ht="41" customHeight="1"/>
    <row r="4527" s="38" customFormat="1" ht="41" customHeight="1"/>
    <row r="4528" s="38" customFormat="1" ht="41" customHeight="1"/>
    <row r="4529" s="38" customFormat="1" ht="41" customHeight="1"/>
    <row r="4530" s="38" customFormat="1" ht="41" customHeight="1"/>
    <row r="4531" s="38" customFormat="1" ht="41" customHeight="1"/>
    <row r="4532" s="38" customFormat="1" ht="41" customHeight="1"/>
    <row r="4533" s="38" customFormat="1" ht="41" customHeight="1"/>
    <row r="4534" s="38" customFormat="1" ht="41" customHeight="1"/>
    <row r="4535" s="38" customFormat="1" ht="41" customHeight="1"/>
    <row r="4536" s="38" customFormat="1" ht="41" customHeight="1"/>
    <row r="4537" s="38" customFormat="1" ht="41" customHeight="1"/>
    <row r="4538" s="38" customFormat="1" ht="41" customHeight="1"/>
    <row r="4539" s="38" customFormat="1" ht="41" customHeight="1"/>
    <row r="4540" s="38" customFormat="1" ht="41" customHeight="1"/>
    <row r="4541" s="38" customFormat="1" ht="41" customHeight="1"/>
    <row r="4542" s="38" customFormat="1" ht="41" customHeight="1"/>
    <row r="4543" s="38" customFormat="1" ht="41" customHeight="1"/>
    <row r="4544" s="38" customFormat="1" ht="41" customHeight="1"/>
    <row r="4545" s="38" customFormat="1" ht="41" customHeight="1"/>
    <row r="4546" s="38" customFormat="1" ht="41" customHeight="1"/>
    <row r="4547" s="38" customFormat="1" ht="41" customHeight="1"/>
    <row r="4548" s="38" customFormat="1" ht="41" customHeight="1"/>
    <row r="4549" s="38" customFormat="1" ht="41" customHeight="1"/>
    <row r="4550" s="38" customFormat="1" ht="41" customHeight="1"/>
    <row r="4551" s="38" customFormat="1" ht="41" customHeight="1"/>
    <row r="4552" s="38" customFormat="1" ht="41" customHeight="1"/>
    <row r="4553" s="38" customFormat="1" ht="41" customHeight="1"/>
    <row r="4554" s="38" customFormat="1" ht="41" customHeight="1"/>
    <row r="4555" s="38" customFormat="1" ht="41" customHeight="1"/>
    <row r="4556" s="38" customFormat="1" ht="41" customHeight="1"/>
    <row r="4557" s="38" customFormat="1" ht="41" customHeight="1"/>
    <row r="4558" s="38" customFormat="1" ht="41" customHeight="1"/>
    <row r="4559" s="38" customFormat="1" ht="41" customHeight="1"/>
    <row r="4560" s="38" customFormat="1" ht="41" customHeight="1"/>
    <row r="4561" s="38" customFormat="1" ht="41" customHeight="1"/>
    <row r="4562" s="38" customFormat="1" ht="41" customHeight="1"/>
    <row r="4563" s="38" customFormat="1" ht="41" customHeight="1"/>
    <row r="4564" s="38" customFormat="1" ht="41" customHeight="1"/>
    <row r="4565" s="38" customFormat="1" ht="41" customHeight="1"/>
    <row r="4566" s="38" customFormat="1" ht="41" customHeight="1"/>
    <row r="4567" s="38" customFormat="1" ht="41" customHeight="1"/>
    <row r="4568" s="38" customFormat="1" ht="41" customHeight="1"/>
    <row r="4569" s="38" customFormat="1" ht="41" customHeight="1"/>
    <row r="4570" s="38" customFormat="1" ht="41" customHeight="1"/>
    <row r="4571" s="38" customFormat="1" ht="41" customHeight="1"/>
    <row r="4572" s="38" customFormat="1" ht="41" customHeight="1"/>
    <row r="4573" s="38" customFormat="1" ht="41" customHeight="1"/>
    <row r="4574" s="38" customFormat="1" ht="41" customHeight="1"/>
    <row r="4575" s="38" customFormat="1" ht="41" customHeight="1"/>
    <row r="4576" s="38" customFormat="1" ht="41" customHeight="1"/>
    <row r="4577" s="38" customFormat="1" ht="41" customHeight="1"/>
    <row r="4578" s="38" customFormat="1" ht="41" customHeight="1"/>
    <row r="4579" s="38" customFormat="1" ht="41" customHeight="1"/>
    <row r="4580" s="38" customFormat="1" ht="41" customHeight="1"/>
    <row r="4581" s="38" customFormat="1" ht="41" customHeight="1"/>
    <row r="4582" s="38" customFormat="1" ht="41" customHeight="1"/>
    <row r="4583" s="38" customFormat="1" ht="41" customHeight="1"/>
    <row r="4584" s="38" customFormat="1" ht="41" customHeight="1"/>
    <row r="4585" s="38" customFormat="1" ht="41" customHeight="1"/>
    <row r="4586" s="38" customFormat="1" ht="41" customHeight="1"/>
    <row r="4587" s="38" customFormat="1" ht="41" customHeight="1"/>
    <row r="4588" s="38" customFormat="1" ht="41" customHeight="1"/>
    <row r="4589" s="38" customFormat="1" ht="41" customHeight="1"/>
    <row r="4590" s="38" customFormat="1" ht="41" customHeight="1"/>
    <row r="4591" s="38" customFormat="1" ht="41" customHeight="1"/>
    <row r="4592" s="38" customFormat="1" ht="41" customHeight="1"/>
    <row r="4593" s="38" customFormat="1" ht="41" customHeight="1"/>
    <row r="4594" s="38" customFormat="1" ht="41" customHeight="1"/>
    <row r="4595" s="38" customFormat="1" ht="41" customHeight="1"/>
    <row r="4596" s="38" customFormat="1" ht="41" customHeight="1"/>
    <row r="4597" s="38" customFormat="1" ht="41" customHeight="1"/>
    <row r="4598" s="38" customFormat="1" ht="41" customHeight="1"/>
    <row r="4599" s="38" customFormat="1" ht="41" customHeight="1"/>
    <row r="4600" s="38" customFormat="1" ht="41" customHeight="1"/>
    <row r="4601" s="38" customFormat="1" ht="41" customHeight="1"/>
    <row r="4602" s="38" customFormat="1" ht="41" customHeight="1"/>
    <row r="4603" s="38" customFormat="1" ht="41" customHeight="1"/>
    <row r="4604" s="38" customFormat="1" ht="41" customHeight="1"/>
    <row r="4605" s="38" customFormat="1" ht="41" customHeight="1"/>
    <row r="4606" s="38" customFormat="1" ht="41" customHeight="1"/>
    <row r="4607" s="38" customFormat="1" ht="41" customHeight="1"/>
    <row r="4608" s="38" customFormat="1" ht="41" customHeight="1"/>
    <row r="4609" s="38" customFormat="1" ht="41" customHeight="1"/>
    <row r="4610" s="38" customFormat="1" ht="41" customHeight="1"/>
    <row r="4611" s="38" customFormat="1" ht="41" customHeight="1"/>
    <row r="4612" s="38" customFormat="1" ht="41" customHeight="1"/>
    <row r="4613" s="38" customFormat="1" ht="41" customHeight="1"/>
    <row r="4614" s="38" customFormat="1" ht="41" customHeight="1"/>
    <row r="4615" s="38" customFormat="1" ht="41" customHeight="1"/>
    <row r="4616" s="38" customFormat="1" ht="41" customHeight="1"/>
    <row r="4617" s="38" customFormat="1" ht="41" customHeight="1"/>
    <row r="4618" s="38" customFormat="1" ht="41" customHeight="1"/>
    <row r="4619" s="38" customFormat="1" ht="41" customHeight="1"/>
    <row r="4620" s="38" customFormat="1" ht="41" customHeight="1"/>
    <row r="4621" s="38" customFormat="1" ht="41" customHeight="1"/>
    <row r="4622" s="38" customFormat="1" ht="41" customHeight="1"/>
    <row r="4623" s="38" customFormat="1" ht="41" customHeight="1"/>
    <row r="4624" s="38" customFormat="1" ht="41" customHeight="1"/>
    <row r="4625" s="38" customFormat="1" ht="41" customHeight="1"/>
    <row r="4626" s="38" customFormat="1" ht="41" customHeight="1"/>
    <row r="4627" s="38" customFormat="1" ht="41" customHeight="1"/>
    <row r="4628" s="38" customFormat="1" ht="41" customHeight="1"/>
    <row r="4629" s="38" customFormat="1" ht="41" customHeight="1"/>
    <row r="4630" s="38" customFormat="1" ht="41" customHeight="1"/>
    <row r="4631" s="38" customFormat="1" ht="41" customHeight="1"/>
    <row r="4632" s="38" customFormat="1" ht="41" customHeight="1"/>
    <row r="4633" s="38" customFormat="1" ht="41" customHeight="1"/>
    <row r="4634" s="38" customFormat="1" ht="41" customHeight="1"/>
    <row r="4635" s="38" customFormat="1" ht="41" customHeight="1"/>
    <row r="4636" s="38" customFormat="1" ht="41" customHeight="1"/>
    <row r="4637" s="38" customFormat="1" ht="41" customHeight="1"/>
    <row r="4638" s="38" customFormat="1" ht="41" customHeight="1"/>
    <row r="4639" s="38" customFormat="1" ht="41" customHeight="1"/>
    <row r="4640" s="38" customFormat="1" ht="41" customHeight="1"/>
    <row r="4641" s="38" customFormat="1" ht="41" customHeight="1"/>
    <row r="4642" s="38" customFormat="1" ht="41" customHeight="1"/>
    <row r="4643" s="38" customFormat="1" ht="41" customHeight="1"/>
    <row r="4644" s="38" customFormat="1" ht="41" customHeight="1"/>
    <row r="4645" s="38" customFormat="1" ht="41" customHeight="1"/>
    <row r="4646" s="38" customFormat="1" ht="41" customHeight="1"/>
    <row r="4647" s="38" customFormat="1" ht="41" customHeight="1"/>
    <row r="4648" s="38" customFormat="1" ht="41" customHeight="1"/>
    <row r="4649" s="38" customFormat="1" ht="41" customHeight="1"/>
    <row r="4650" s="38" customFormat="1" ht="41" customHeight="1"/>
    <row r="4651" s="38" customFormat="1" ht="41" customHeight="1"/>
    <row r="4652" s="38" customFormat="1" ht="41" customHeight="1"/>
    <row r="4653" s="38" customFormat="1" ht="41" customHeight="1"/>
    <row r="4654" s="38" customFormat="1" ht="41" customHeight="1"/>
    <row r="4655" s="38" customFormat="1" ht="41" customHeight="1"/>
    <row r="4656" s="38" customFormat="1" ht="41" customHeight="1"/>
    <row r="4657" s="38" customFormat="1" ht="41" customHeight="1"/>
    <row r="4658" s="38" customFormat="1" ht="41" customHeight="1"/>
    <row r="4659" s="38" customFormat="1" ht="41" customHeight="1"/>
    <row r="4660" s="38" customFormat="1" ht="41" customHeight="1"/>
    <row r="4661" s="38" customFormat="1" ht="41" customHeight="1"/>
    <row r="4662" s="38" customFormat="1" ht="41" customHeight="1"/>
    <row r="4663" s="38" customFormat="1" ht="41" customHeight="1"/>
    <row r="4664" s="38" customFormat="1" ht="41" customHeight="1"/>
    <row r="4665" s="38" customFormat="1" ht="41" customHeight="1"/>
    <row r="4666" s="38" customFormat="1" ht="41" customHeight="1"/>
    <row r="4667" s="38" customFormat="1" ht="41" customHeight="1"/>
    <row r="4668" s="38" customFormat="1" ht="41" customHeight="1"/>
    <row r="4669" s="38" customFormat="1" ht="41" customHeight="1"/>
    <row r="4670" s="38" customFormat="1" ht="41" customHeight="1"/>
    <row r="4671" s="38" customFormat="1" ht="41" customHeight="1"/>
    <row r="4672" s="38" customFormat="1" ht="41" customHeight="1"/>
    <row r="4673" s="38" customFormat="1" ht="41" customHeight="1"/>
    <row r="4674" s="38" customFormat="1" ht="41" customHeight="1"/>
    <row r="4675" s="38" customFormat="1" ht="41" customHeight="1"/>
    <row r="4676" s="38" customFormat="1" ht="41" customHeight="1"/>
    <row r="4677" s="38" customFormat="1" ht="41" customHeight="1"/>
    <row r="4678" s="38" customFormat="1" ht="41" customHeight="1"/>
    <row r="4679" s="38" customFormat="1" ht="41" customHeight="1"/>
    <row r="4680" s="38" customFormat="1" ht="41" customHeight="1"/>
    <row r="4681" s="38" customFormat="1" ht="41" customHeight="1"/>
    <row r="4682" s="38" customFormat="1" ht="41" customHeight="1"/>
    <row r="4683" s="38" customFormat="1" ht="41" customHeight="1"/>
    <row r="4684" s="38" customFormat="1" ht="41" customHeight="1"/>
    <row r="4685" s="38" customFormat="1" ht="41" customHeight="1"/>
    <row r="4686" s="38" customFormat="1" ht="41" customHeight="1"/>
    <row r="4687" s="38" customFormat="1" ht="41" customHeight="1"/>
    <row r="4688" s="38" customFormat="1" ht="41" customHeight="1"/>
    <row r="4689" s="38" customFormat="1" ht="41" customHeight="1"/>
    <row r="4690" s="38" customFormat="1" ht="41" customHeight="1"/>
    <row r="4691" s="38" customFormat="1" ht="41" customHeight="1"/>
    <row r="4692" s="38" customFormat="1" ht="41" customHeight="1"/>
    <row r="4693" s="38" customFormat="1" ht="41" customHeight="1"/>
    <row r="4694" s="38" customFormat="1" ht="41" customHeight="1"/>
    <row r="4695" s="38" customFormat="1" ht="41" customHeight="1"/>
    <row r="4696" s="38" customFormat="1" ht="41" customHeight="1"/>
    <row r="4697" s="38" customFormat="1" ht="41" customHeight="1"/>
    <row r="4698" s="38" customFormat="1" ht="41" customHeight="1"/>
    <row r="4699" s="38" customFormat="1" ht="41" customHeight="1"/>
    <row r="4700" s="38" customFormat="1" ht="41" customHeight="1"/>
    <row r="4701" s="38" customFormat="1" ht="41" customHeight="1"/>
    <row r="4702" s="38" customFormat="1" ht="41" customHeight="1"/>
    <row r="4703" s="38" customFormat="1" ht="41" customHeight="1"/>
    <row r="4704" s="38" customFormat="1" ht="41" customHeight="1"/>
    <row r="4705" s="38" customFormat="1" ht="41" customHeight="1"/>
    <row r="4706" s="38" customFormat="1" ht="41" customHeight="1"/>
    <row r="4707" s="38" customFormat="1" ht="41" customHeight="1"/>
    <row r="4708" s="38" customFormat="1" ht="41" customHeight="1"/>
    <row r="4709" s="38" customFormat="1" ht="41" customHeight="1"/>
    <row r="4710" s="38" customFormat="1" ht="41" customHeight="1"/>
    <row r="4711" s="38" customFormat="1" ht="41" customHeight="1"/>
    <row r="4712" s="38" customFormat="1" ht="41" customHeight="1"/>
    <row r="4713" s="38" customFormat="1" ht="41" customHeight="1"/>
    <row r="4714" s="38" customFormat="1" ht="41" customHeight="1"/>
    <row r="4715" s="38" customFormat="1" ht="41" customHeight="1"/>
    <row r="4716" s="38" customFormat="1" ht="41" customHeight="1"/>
    <row r="4717" s="38" customFormat="1" ht="41" customHeight="1"/>
    <row r="4718" s="38" customFormat="1" ht="41" customHeight="1"/>
    <row r="4719" s="38" customFormat="1" ht="41" customHeight="1"/>
    <row r="4720" s="38" customFormat="1" ht="41" customHeight="1"/>
    <row r="4721" s="38" customFormat="1" ht="41" customHeight="1"/>
    <row r="4722" s="38" customFormat="1" ht="41" customHeight="1"/>
    <row r="4723" s="38" customFormat="1" ht="41" customHeight="1"/>
    <row r="4724" s="38" customFormat="1" ht="41" customHeight="1"/>
    <row r="4725" s="38" customFormat="1" ht="41" customHeight="1"/>
    <row r="4726" s="38" customFormat="1" ht="41" customHeight="1"/>
    <row r="4727" s="38" customFormat="1" ht="41" customHeight="1"/>
    <row r="4728" s="38" customFormat="1" ht="41" customHeight="1"/>
    <row r="4729" s="38" customFormat="1" ht="41" customHeight="1"/>
    <row r="4730" s="38" customFormat="1" ht="41" customHeight="1"/>
    <row r="4731" s="38" customFormat="1" ht="41" customHeight="1"/>
    <row r="4732" s="38" customFormat="1" ht="41" customHeight="1"/>
    <row r="4733" s="38" customFormat="1" ht="41" customHeight="1"/>
    <row r="4734" s="38" customFormat="1" ht="41" customHeight="1"/>
    <row r="4735" s="38" customFormat="1" ht="41" customHeight="1"/>
    <row r="4736" s="38" customFormat="1" ht="41" customHeight="1"/>
    <row r="4737" s="38" customFormat="1" ht="41" customHeight="1"/>
    <row r="4738" s="38" customFormat="1" ht="41" customHeight="1"/>
    <row r="4739" s="38" customFormat="1" ht="41" customHeight="1"/>
    <row r="4740" s="38" customFormat="1" ht="41" customHeight="1"/>
    <row r="4741" s="38" customFormat="1" ht="41" customHeight="1"/>
    <row r="4742" s="38" customFormat="1" ht="41" customHeight="1"/>
    <row r="4743" s="38" customFormat="1" ht="41" customHeight="1"/>
    <row r="4744" s="38" customFormat="1" ht="41" customHeight="1"/>
    <row r="4745" s="38" customFormat="1" ht="41" customHeight="1"/>
    <row r="4746" s="38" customFormat="1" ht="41" customHeight="1"/>
    <row r="4747" s="38" customFormat="1" ht="41" customHeight="1"/>
    <row r="4748" s="38" customFormat="1" ht="41" customHeight="1"/>
    <row r="4749" s="38" customFormat="1" ht="41" customHeight="1"/>
    <row r="4750" s="38" customFormat="1" ht="41" customHeight="1"/>
    <row r="4751" s="38" customFormat="1" ht="41" customHeight="1"/>
    <row r="4752" s="38" customFormat="1" ht="41" customHeight="1"/>
    <row r="4753" s="38" customFormat="1" ht="41" customHeight="1"/>
    <row r="4754" s="38" customFormat="1" ht="41" customHeight="1"/>
    <row r="4755" s="38" customFormat="1" ht="41" customHeight="1"/>
    <row r="4756" s="38" customFormat="1" ht="41" customHeight="1"/>
    <row r="4757" s="38" customFormat="1" ht="41" customHeight="1"/>
    <row r="4758" s="38" customFormat="1" ht="41" customHeight="1"/>
    <row r="4759" s="38" customFormat="1" ht="41" customHeight="1"/>
    <row r="4760" s="38" customFormat="1" ht="41" customHeight="1"/>
    <row r="4761" s="38" customFormat="1" ht="41" customHeight="1"/>
    <row r="4762" s="38" customFormat="1" ht="41" customHeight="1"/>
    <row r="4763" s="38" customFormat="1" ht="41" customHeight="1"/>
    <row r="4764" s="38" customFormat="1" ht="41" customHeight="1"/>
    <row r="4765" s="38" customFormat="1" ht="41" customHeight="1"/>
    <row r="4766" s="38" customFormat="1" ht="41" customHeight="1"/>
    <row r="4767" s="38" customFormat="1" ht="41" customHeight="1"/>
    <row r="4768" s="38" customFormat="1" ht="41" customHeight="1"/>
    <row r="4769" s="38" customFormat="1" ht="41" customHeight="1"/>
    <row r="4770" s="38" customFormat="1" ht="41" customHeight="1"/>
    <row r="4771" s="38" customFormat="1" ht="41" customHeight="1"/>
    <row r="4772" s="38" customFormat="1" ht="41" customHeight="1"/>
    <row r="4773" s="38" customFormat="1" ht="41" customHeight="1"/>
    <row r="4774" s="38" customFormat="1" ht="41" customHeight="1"/>
    <row r="4775" s="38" customFormat="1" ht="41" customHeight="1"/>
    <row r="4776" s="38" customFormat="1" ht="41" customHeight="1"/>
    <row r="4777" s="38" customFormat="1" ht="41" customHeight="1"/>
    <row r="4778" s="38" customFormat="1" ht="41" customHeight="1"/>
    <row r="4779" s="38" customFormat="1" ht="41" customHeight="1"/>
    <row r="4780" s="38" customFormat="1" ht="41" customHeight="1"/>
    <row r="4781" s="38" customFormat="1" ht="41" customHeight="1"/>
    <row r="4782" s="38" customFormat="1" ht="41" customHeight="1"/>
    <row r="4783" s="38" customFormat="1" ht="41" customHeight="1"/>
    <row r="4784" s="38" customFormat="1" ht="41" customHeight="1"/>
    <row r="4785" s="38" customFormat="1" ht="41" customHeight="1"/>
    <row r="4786" s="38" customFormat="1" ht="41" customHeight="1"/>
    <row r="4787" s="38" customFormat="1" ht="41" customHeight="1"/>
    <row r="4788" s="38" customFormat="1" ht="41" customHeight="1"/>
    <row r="4789" s="38" customFormat="1" ht="41" customHeight="1"/>
    <row r="4790" s="38" customFormat="1" ht="41" customHeight="1"/>
    <row r="4791" s="38" customFormat="1" ht="41" customHeight="1"/>
    <row r="4792" s="38" customFormat="1" ht="41" customHeight="1"/>
    <row r="4793" s="38" customFormat="1" ht="41" customHeight="1"/>
    <row r="4794" s="38" customFormat="1" ht="41" customHeight="1"/>
    <row r="4795" s="38" customFormat="1" ht="41" customHeight="1"/>
    <row r="4796" s="38" customFormat="1" ht="41" customHeight="1"/>
    <row r="4797" s="38" customFormat="1" ht="41" customHeight="1"/>
    <row r="4798" s="38" customFormat="1" ht="41" customHeight="1"/>
    <row r="4799" s="38" customFormat="1" ht="41" customHeight="1"/>
    <row r="4800" s="38" customFormat="1" ht="41" customHeight="1"/>
    <row r="4801" s="38" customFormat="1" ht="41" customHeight="1"/>
    <row r="4802" s="38" customFormat="1" ht="41" customHeight="1"/>
    <row r="4803" s="38" customFormat="1" ht="41" customHeight="1"/>
    <row r="4804" s="38" customFormat="1" ht="41" customHeight="1"/>
    <row r="4805" s="38" customFormat="1" ht="41" customHeight="1"/>
    <row r="4806" s="38" customFormat="1" ht="41" customHeight="1"/>
    <row r="4807" s="38" customFormat="1" ht="41" customHeight="1"/>
    <row r="4808" s="38" customFormat="1" ht="41" customHeight="1"/>
    <row r="4809" s="38" customFormat="1" ht="41" customHeight="1"/>
    <row r="4810" s="38" customFormat="1" ht="41" customHeight="1"/>
    <row r="4811" s="38" customFormat="1" ht="41" customHeight="1"/>
    <row r="4812" s="38" customFormat="1" ht="41" customHeight="1"/>
    <row r="4813" s="38" customFormat="1" ht="41" customHeight="1"/>
    <row r="4814" s="38" customFormat="1" ht="41" customHeight="1"/>
    <row r="4815" s="38" customFormat="1" ht="41" customHeight="1"/>
    <row r="4816" s="38" customFormat="1" ht="41" customHeight="1"/>
    <row r="4817" s="38" customFormat="1" ht="41" customHeight="1"/>
    <row r="4818" s="38" customFormat="1" ht="41" customHeight="1"/>
    <row r="4819" s="38" customFormat="1" ht="41" customHeight="1"/>
    <row r="4820" s="38" customFormat="1" ht="41" customHeight="1"/>
    <row r="4821" s="38" customFormat="1" ht="41" customHeight="1"/>
    <row r="4822" s="38" customFormat="1" ht="41" customHeight="1"/>
    <row r="4823" s="38" customFormat="1" ht="41" customHeight="1"/>
    <row r="4824" s="38" customFormat="1" ht="41" customHeight="1"/>
    <row r="4825" s="38" customFormat="1" ht="41" customHeight="1"/>
    <row r="4826" s="38" customFormat="1" ht="41" customHeight="1"/>
    <row r="4827" s="38" customFormat="1" ht="41" customHeight="1"/>
    <row r="4828" s="38" customFormat="1" ht="41" customHeight="1"/>
    <row r="4829" s="38" customFormat="1" ht="41" customHeight="1"/>
    <row r="4830" s="38" customFormat="1" ht="41" customHeight="1"/>
    <row r="4831" s="38" customFormat="1" ht="41" customHeight="1"/>
    <row r="4832" s="38" customFormat="1" ht="41" customHeight="1"/>
    <row r="4833" s="38" customFormat="1" ht="41" customHeight="1"/>
    <row r="4834" s="38" customFormat="1" ht="41" customHeight="1"/>
    <row r="4835" s="38" customFormat="1" ht="41" customHeight="1"/>
    <row r="4836" s="38" customFormat="1" ht="41" customHeight="1"/>
    <row r="4837" s="38" customFormat="1" ht="41" customHeight="1"/>
    <row r="4838" s="38" customFormat="1" ht="41" customHeight="1"/>
    <row r="4839" s="38" customFormat="1" ht="41" customHeight="1"/>
    <row r="4840" s="38" customFormat="1" ht="41" customHeight="1"/>
    <row r="4841" s="38" customFormat="1" ht="41" customHeight="1"/>
    <row r="4842" s="38" customFormat="1" ht="41" customHeight="1"/>
    <row r="4843" s="38" customFormat="1" ht="41" customHeight="1"/>
    <row r="4844" s="38" customFormat="1" ht="41" customHeight="1"/>
    <row r="4845" s="38" customFormat="1" ht="41" customHeight="1"/>
    <row r="4846" s="38" customFormat="1" ht="41" customHeight="1"/>
    <row r="4847" s="38" customFormat="1" ht="41" customHeight="1"/>
    <row r="4848" s="38" customFormat="1" ht="41" customHeight="1"/>
    <row r="4849" s="38" customFormat="1" ht="41" customHeight="1"/>
    <row r="4850" s="38" customFormat="1" ht="41" customHeight="1"/>
    <row r="4851" s="38" customFormat="1" ht="41" customHeight="1"/>
    <row r="4852" s="38" customFormat="1" ht="41" customHeight="1"/>
    <row r="4853" s="38" customFormat="1" ht="41" customHeight="1"/>
    <row r="4854" s="38" customFormat="1" ht="41" customHeight="1"/>
    <row r="4855" s="38" customFormat="1" ht="41" customHeight="1"/>
    <row r="4856" s="38" customFormat="1" ht="41" customHeight="1"/>
    <row r="4857" s="38" customFormat="1" ht="41" customHeight="1"/>
    <row r="4858" s="38" customFormat="1" ht="41" customHeight="1"/>
    <row r="4859" s="38" customFormat="1" ht="41" customHeight="1"/>
    <row r="4860" s="38" customFormat="1" ht="41" customHeight="1"/>
    <row r="4861" s="38" customFormat="1" ht="41" customHeight="1"/>
    <row r="4862" s="38" customFormat="1" ht="41" customHeight="1"/>
    <row r="4863" s="38" customFormat="1" ht="41" customHeight="1"/>
    <row r="4864" s="38" customFormat="1" ht="41" customHeight="1"/>
    <row r="4865" s="38" customFormat="1" ht="41" customHeight="1"/>
    <row r="4866" s="38" customFormat="1" ht="41" customHeight="1"/>
    <row r="4867" s="38" customFormat="1" ht="41" customHeight="1"/>
    <row r="4868" s="38" customFormat="1" ht="41" customHeight="1"/>
    <row r="4869" s="38" customFormat="1" ht="41" customHeight="1"/>
    <row r="4870" s="38" customFormat="1" ht="41" customHeight="1"/>
    <row r="4871" s="38" customFormat="1" ht="41" customHeight="1"/>
    <row r="4872" s="38" customFormat="1" ht="41" customHeight="1"/>
    <row r="4873" s="38" customFormat="1" ht="41" customHeight="1"/>
    <row r="4874" s="38" customFormat="1" ht="41" customHeight="1"/>
    <row r="4875" s="38" customFormat="1" ht="41" customHeight="1"/>
    <row r="4876" s="38" customFormat="1" ht="41" customHeight="1"/>
    <row r="4877" s="38" customFormat="1" ht="41" customHeight="1"/>
    <row r="4878" s="38" customFormat="1" ht="41" customHeight="1"/>
    <row r="4879" s="38" customFormat="1" ht="41" customHeight="1"/>
    <row r="4880" s="38" customFormat="1" ht="41" customHeight="1"/>
    <row r="4881" s="38" customFormat="1" ht="41" customHeight="1"/>
    <row r="4882" s="38" customFormat="1" ht="41" customHeight="1"/>
    <row r="4883" s="38" customFormat="1" ht="41" customHeight="1"/>
    <row r="4884" s="38" customFormat="1" ht="41" customHeight="1"/>
    <row r="4885" s="38" customFormat="1" ht="41" customHeight="1"/>
    <row r="4886" s="38" customFormat="1" ht="41" customHeight="1"/>
    <row r="4887" s="38" customFormat="1" ht="41" customHeight="1"/>
    <row r="4888" s="38" customFormat="1" ht="41" customHeight="1"/>
    <row r="4889" s="38" customFormat="1" ht="41" customHeight="1"/>
    <row r="4890" s="38" customFormat="1" ht="41" customHeight="1"/>
    <row r="4891" s="38" customFormat="1" ht="41" customHeight="1"/>
    <row r="4892" s="38" customFormat="1" ht="41" customHeight="1"/>
    <row r="4893" s="38" customFormat="1" ht="41" customHeight="1"/>
    <row r="4894" s="38" customFormat="1" ht="41" customHeight="1"/>
    <row r="4895" s="38" customFormat="1" ht="41" customHeight="1"/>
    <row r="4896" s="38" customFormat="1" ht="41" customHeight="1"/>
    <row r="4897" s="38" customFormat="1" ht="41" customHeight="1"/>
    <row r="4898" s="38" customFormat="1" ht="41" customHeight="1"/>
    <row r="4899" s="38" customFormat="1" ht="41" customHeight="1"/>
    <row r="4900" s="38" customFormat="1" ht="41" customHeight="1"/>
    <row r="4901" s="38" customFormat="1" ht="41" customHeight="1"/>
    <row r="4902" s="38" customFormat="1" ht="41" customHeight="1"/>
    <row r="4903" s="38" customFormat="1" ht="41" customHeight="1"/>
    <row r="4904" s="38" customFormat="1" ht="41" customHeight="1"/>
    <row r="4905" s="38" customFormat="1" ht="41" customHeight="1"/>
    <row r="4906" s="38" customFormat="1" ht="41" customHeight="1"/>
    <row r="4907" s="38" customFormat="1" ht="41" customHeight="1"/>
    <row r="4908" s="38" customFormat="1" ht="41" customHeight="1"/>
    <row r="4909" s="38" customFormat="1" ht="41" customHeight="1"/>
    <row r="4910" s="38" customFormat="1" ht="41" customHeight="1"/>
    <row r="4911" s="38" customFormat="1" ht="41" customHeight="1"/>
    <row r="4912" s="38" customFormat="1" ht="41" customHeight="1"/>
    <row r="4913" s="38" customFormat="1" ht="41" customHeight="1"/>
    <row r="4914" s="38" customFormat="1" ht="41" customHeight="1"/>
    <row r="4915" s="38" customFormat="1" ht="41" customHeight="1"/>
    <row r="4916" s="38" customFormat="1" ht="41" customHeight="1"/>
    <row r="4917" s="38" customFormat="1" ht="41" customHeight="1"/>
    <row r="4918" s="38" customFormat="1" ht="41" customHeight="1"/>
    <row r="4919" s="38" customFormat="1" ht="41" customHeight="1"/>
    <row r="4920" s="38" customFormat="1" ht="41" customHeight="1"/>
    <row r="4921" s="38" customFormat="1" ht="41" customHeight="1"/>
    <row r="4922" s="38" customFormat="1" ht="41" customHeight="1"/>
    <row r="4923" s="38" customFormat="1" ht="41" customHeight="1"/>
    <row r="4924" s="38" customFormat="1" ht="41" customHeight="1"/>
    <row r="4925" s="38" customFormat="1" ht="41" customHeight="1"/>
    <row r="4926" s="38" customFormat="1" ht="41" customHeight="1"/>
    <row r="4927" s="38" customFormat="1" ht="41" customHeight="1"/>
    <row r="4928" s="38" customFormat="1" ht="41" customHeight="1"/>
    <row r="4929" s="38" customFormat="1" ht="41" customHeight="1"/>
    <row r="4930" s="38" customFormat="1" ht="41" customHeight="1"/>
    <row r="4931" s="38" customFormat="1" ht="41" customHeight="1"/>
    <row r="4932" s="38" customFormat="1" ht="41" customHeight="1"/>
    <row r="4933" s="38" customFormat="1" ht="41" customHeight="1"/>
    <row r="4934" s="38" customFormat="1" ht="41" customHeight="1"/>
    <row r="4935" s="38" customFormat="1" ht="41" customHeight="1"/>
    <row r="4936" s="38" customFormat="1" ht="41" customHeight="1"/>
    <row r="4937" s="38" customFormat="1" ht="41" customHeight="1"/>
    <row r="4938" s="38" customFormat="1" ht="41" customHeight="1"/>
    <row r="4939" s="38" customFormat="1" ht="41" customHeight="1"/>
    <row r="4940" s="38" customFormat="1" ht="41" customHeight="1"/>
    <row r="4941" s="38" customFormat="1" ht="41" customHeight="1"/>
    <row r="4942" s="38" customFormat="1" ht="41" customHeight="1"/>
    <row r="4943" s="38" customFormat="1" ht="41" customHeight="1"/>
    <row r="4944" s="38" customFormat="1" ht="41" customHeight="1"/>
    <row r="4945" s="38" customFormat="1" ht="41" customHeight="1"/>
    <row r="4946" s="38" customFormat="1" ht="41" customHeight="1"/>
    <row r="4947" s="38" customFormat="1" ht="41" customHeight="1"/>
    <row r="4948" s="38" customFormat="1" ht="41" customHeight="1"/>
    <row r="4949" s="38" customFormat="1" ht="41" customHeight="1"/>
    <row r="4950" s="38" customFormat="1" ht="41" customHeight="1"/>
    <row r="4951" s="38" customFormat="1" ht="41" customHeight="1"/>
    <row r="4952" s="38" customFormat="1" ht="41" customHeight="1"/>
    <row r="4953" s="38" customFormat="1" ht="41" customHeight="1"/>
    <row r="4954" s="38" customFormat="1" ht="41" customHeight="1"/>
    <row r="4955" s="38" customFormat="1" ht="41" customHeight="1"/>
    <row r="4956" s="38" customFormat="1" ht="41" customHeight="1"/>
    <row r="4957" s="38" customFormat="1" ht="41" customHeight="1"/>
    <row r="4958" s="38" customFormat="1" ht="41" customHeight="1"/>
    <row r="4959" s="38" customFormat="1" ht="41" customHeight="1"/>
    <row r="4960" s="38" customFormat="1" ht="41" customHeight="1"/>
    <row r="4961" s="38" customFormat="1" ht="41" customHeight="1"/>
    <row r="4962" s="38" customFormat="1" ht="41" customHeight="1"/>
    <row r="4963" s="38" customFormat="1" ht="41" customHeight="1"/>
    <row r="4964" s="38" customFormat="1" ht="41" customHeight="1"/>
    <row r="4965" s="38" customFormat="1" ht="41" customHeight="1"/>
    <row r="4966" s="38" customFormat="1" ht="41" customHeight="1"/>
    <row r="4967" s="38" customFormat="1" ht="41" customHeight="1"/>
    <row r="4968" s="38" customFormat="1" ht="41" customHeight="1"/>
    <row r="4969" s="38" customFormat="1" ht="41" customHeight="1"/>
    <row r="4970" s="38" customFormat="1" ht="41" customHeight="1"/>
    <row r="4971" s="38" customFormat="1" ht="41" customHeight="1"/>
    <row r="4972" s="38" customFormat="1" ht="41" customHeight="1"/>
    <row r="4973" s="38" customFormat="1" ht="41" customHeight="1"/>
    <row r="4974" s="38" customFormat="1" ht="41" customHeight="1"/>
    <row r="4975" s="38" customFormat="1" ht="41" customHeight="1"/>
    <row r="4976" s="38" customFormat="1" ht="41" customHeight="1"/>
    <row r="4977" s="38" customFormat="1" ht="41" customHeight="1"/>
    <row r="4978" s="38" customFormat="1" ht="41" customHeight="1"/>
    <row r="4979" s="38" customFormat="1" ht="41" customHeight="1"/>
    <row r="4980" s="38" customFormat="1" ht="41" customHeight="1"/>
    <row r="4981" s="38" customFormat="1" ht="41" customHeight="1"/>
    <row r="4982" s="38" customFormat="1" ht="41" customHeight="1"/>
    <row r="4983" s="38" customFormat="1" ht="41" customHeight="1"/>
    <row r="4984" s="38" customFormat="1" ht="41" customHeight="1"/>
    <row r="4985" s="38" customFormat="1" ht="41" customHeight="1"/>
    <row r="4986" s="38" customFormat="1" ht="41" customHeight="1"/>
    <row r="4987" s="38" customFormat="1" ht="41" customHeight="1"/>
    <row r="4988" s="38" customFormat="1" ht="41" customHeight="1"/>
    <row r="4989" s="38" customFormat="1" ht="41" customHeight="1"/>
    <row r="4990" s="38" customFormat="1" ht="41" customHeight="1"/>
    <row r="4991" s="38" customFormat="1" ht="41" customHeight="1"/>
    <row r="4992" s="38" customFormat="1" ht="41" customHeight="1"/>
    <row r="4993" s="38" customFormat="1" ht="41" customHeight="1"/>
    <row r="4994" s="38" customFormat="1" ht="41" customHeight="1"/>
    <row r="4995" s="38" customFormat="1" ht="41" customHeight="1"/>
    <row r="4996" s="38" customFormat="1" ht="41" customHeight="1"/>
    <row r="4997" s="38" customFormat="1" ht="41" customHeight="1"/>
    <row r="4998" s="38" customFormat="1" ht="41" customHeight="1"/>
    <row r="4999" s="38" customFormat="1" ht="41" customHeight="1"/>
    <row r="5000" s="38" customFormat="1" ht="41" customHeight="1"/>
    <row r="5001" s="38" customFormat="1" ht="41" customHeight="1"/>
    <row r="5002" s="38" customFormat="1" ht="41" customHeight="1"/>
    <row r="5003" s="38" customFormat="1" ht="41" customHeight="1"/>
    <row r="5004" s="38" customFormat="1" ht="41" customHeight="1"/>
    <row r="5005" s="38" customFormat="1" ht="41" customHeight="1"/>
    <row r="5006" s="38" customFormat="1" ht="41" customHeight="1"/>
    <row r="5007" s="38" customFormat="1" ht="41" customHeight="1"/>
    <row r="5008" s="38" customFormat="1" ht="41" customHeight="1"/>
    <row r="5009" s="38" customFormat="1" ht="41" customHeight="1"/>
    <row r="5010" s="38" customFormat="1" ht="41" customHeight="1"/>
    <row r="5011" s="38" customFormat="1" ht="41" customHeight="1"/>
    <row r="5012" s="38" customFormat="1" ht="41" customHeight="1"/>
    <row r="5013" s="38" customFormat="1" ht="41" customHeight="1"/>
    <row r="5014" s="38" customFormat="1" ht="41" customHeight="1"/>
    <row r="5015" s="38" customFormat="1" ht="41" customHeight="1"/>
    <row r="5016" s="38" customFormat="1" ht="41" customHeight="1"/>
    <row r="5017" s="38" customFormat="1" ht="41" customHeight="1"/>
    <row r="5018" s="38" customFormat="1" ht="41" customHeight="1"/>
    <row r="5019" s="38" customFormat="1" ht="41" customHeight="1"/>
    <row r="5020" s="38" customFormat="1" ht="41" customHeight="1"/>
    <row r="5021" s="38" customFormat="1" ht="41" customHeight="1"/>
    <row r="5022" s="38" customFormat="1" ht="41" customHeight="1"/>
    <row r="5023" s="38" customFormat="1" ht="41" customHeight="1"/>
    <row r="5024" s="38" customFormat="1" ht="41" customHeight="1"/>
    <row r="5025" s="38" customFormat="1" ht="41" customHeight="1"/>
    <row r="5026" s="38" customFormat="1" ht="41" customHeight="1"/>
    <row r="5027" s="38" customFormat="1" ht="41" customHeight="1"/>
    <row r="5028" s="38" customFormat="1" ht="41" customHeight="1"/>
    <row r="5029" s="38" customFormat="1" ht="41" customHeight="1"/>
    <row r="5030" s="38" customFormat="1" ht="41" customHeight="1"/>
    <row r="5031" s="38" customFormat="1" ht="41" customHeight="1"/>
    <row r="5032" s="38" customFormat="1" ht="41" customHeight="1"/>
    <row r="5033" s="38" customFormat="1" ht="41" customHeight="1"/>
    <row r="5034" s="38" customFormat="1" ht="41" customHeight="1"/>
    <row r="5035" s="38" customFormat="1" ht="41" customHeight="1"/>
    <row r="5036" s="38" customFormat="1" ht="41" customHeight="1"/>
    <row r="5037" s="38" customFormat="1" ht="41" customHeight="1"/>
    <row r="5038" s="38" customFormat="1" ht="41" customHeight="1"/>
    <row r="5039" s="38" customFormat="1" ht="41" customHeight="1"/>
    <row r="5040" s="38" customFormat="1" ht="41" customHeight="1"/>
    <row r="5041" s="38" customFormat="1" ht="41" customHeight="1"/>
    <row r="5042" s="38" customFormat="1" ht="41" customHeight="1"/>
    <row r="5043" s="38" customFormat="1" ht="41" customHeight="1"/>
    <row r="5044" s="38" customFormat="1" ht="41" customHeight="1"/>
    <row r="5045" s="38" customFormat="1" ht="41" customHeight="1"/>
    <row r="5046" s="38" customFormat="1" ht="41" customHeight="1"/>
    <row r="5047" s="38" customFormat="1" ht="41" customHeight="1"/>
    <row r="5048" s="38" customFormat="1" ht="41" customHeight="1"/>
    <row r="5049" s="38" customFormat="1" ht="41" customHeight="1"/>
    <row r="5050" s="38" customFormat="1" ht="41" customHeight="1"/>
    <row r="5051" s="38" customFormat="1" ht="41" customHeight="1"/>
    <row r="5052" s="38" customFormat="1" ht="41" customHeight="1"/>
    <row r="5053" s="38" customFormat="1" ht="41" customHeight="1"/>
    <row r="5054" s="38" customFormat="1" ht="41" customHeight="1"/>
    <row r="5055" s="38" customFormat="1" ht="41" customHeight="1"/>
    <row r="5056" s="38" customFormat="1" ht="41" customHeight="1"/>
    <row r="5057" s="38" customFormat="1" ht="41" customHeight="1"/>
    <row r="5058" s="38" customFormat="1" ht="41" customHeight="1"/>
    <row r="5059" s="38" customFormat="1" ht="41" customHeight="1"/>
    <row r="5060" s="38" customFormat="1" ht="41" customHeight="1"/>
    <row r="5061" s="38" customFormat="1" ht="41" customHeight="1"/>
    <row r="5062" s="38" customFormat="1" ht="41" customHeight="1"/>
    <row r="5063" s="38" customFormat="1" ht="41" customHeight="1"/>
    <row r="5064" s="38" customFormat="1" ht="41" customHeight="1"/>
    <row r="5065" s="38" customFormat="1" ht="41" customHeight="1"/>
    <row r="5066" s="38" customFormat="1" ht="41" customHeight="1"/>
    <row r="5067" s="38" customFormat="1" ht="41" customHeight="1"/>
    <row r="5068" s="38" customFormat="1" ht="41" customHeight="1"/>
    <row r="5069" s="38" customFormat="1" ht="41" customHeight="1"/>
    <row r="5070" s="38" customFormat="1" ht="41" customHeight="1"/>
    <row r="5071" s="38" customFormat="1" ht="41" customHeight="1"/>
    <row r="5072" s="38" customFormat="1" ht="41" customHeight="1"/>
    <row r="5073" s="38" customFormat="1" ht="41" customHeight="1"/>
    <row r="5074" s="38" customFormat="1" ht="41" customHeight="1"/>
    <row r="5075" s="38" customFormat="1" ht="41" customHeight="1"/>
    <row r="5076" s="38" customFormat="1" ht="41" customHeight="1"/>
    <row r="5077" s="38" customFormat="1" ht="41" customHeight="1"/>
    <row r="5078" s="38" customFormat="1" ht="41" customHeight="1"/>
    <row r="5079" s="38" customFormat="1" ht="41" customHeight="1"/>
    <row r="5080" s="38" customFormat="1" ht="41" customHeight="1"/>
    <row r="5081" s="38" customFormat="1" ht="41" customHeight="1"/>
    <row r="5082" s="38" customFormat="1" ht="41" customHeight="1"/>
    <row r="5083" s="38" customFormat="1" ht="41" customHeight="1"/>
    <row r="5084" s="38" customFormat="1" ht="41" customHeight="1"/>
    <row r="5085" s="38" customFormat="1" ht="41" customHeight="1"/>
    <row r="5086" s="38" customFormat="1" ht="41" customHeight="1"/>
    <row r="5087" s="38" customFormat="1" ht="41" customHeight="1"/>
    <row r="5088" s="38" customFormat="1" ht="41" customHeight="1"/>
    <row r="5089" s="38" customFormat="1" ht="41" customHeight="1"/>
    <row r="5090" s="38" customFormat="1" ht="41" customHeight="1"/>
    <row r="5091" s="38" customFormat="1" ht="41" customHeight="1"/>
    <row r="5092" s="38" customFormat="1" ht="41" customHeight="1"/>
    <row r="5093" s="38" customFormat="1" ht="41" customHeight="1"/>
    <row r="5094" s="38" customFormat="1" ht="41" customHeight="1"/>
    <row r="5095" s="38" customFormat="1" ht="41" customHeight="1"/>
    <row r="5096" s="38" customFormat="1" ht="41" customHeight="1"/>
    <row r="5097" s="38" customFormat="1" ht="41" customHeight="1"/>
    <row r="5098" s="38" customFormat="1" ht="41" customHeight="1"/>
    <row r="5099" s="38" customFormat="1" ht="41" customHeight="1"/>
    <row r="5100" s="38" customFormat="1" ht="41" customHeight="1"/>
    <row r="5101" s="38" customFormat="1" ht="41" customHeight="1"/>
    <row r="5102" s="38" customFormat="1" ht="41" customHeight="1"/>
    <row r="5103" s="38" customFormat="1" ht="41" customHeight="1"/>
    <row r="5104" s="38" customFormat="1" ht="41" customHeight="1"/>
    <row r="5105" s="38" customFormat="1" ht="41" customHeight="1"/>
    <row r="5106" s="38" customFormat="1" ht="41" customHeight="1"/>
    <row r="5107" s="38" customFormat="1" ht="41" customHeight="1"/>
    <row r="5108" s="38" customFormat="1" ht="41" customHeight="1"/>
    <row r="5109" s="38" customFormat="1" ht="41" customHeight="1"/>
    <row r="5110" s="38" customFormat="1" ht="41" customHeight="1"/>
    <row r="5111" s="38" customFormat="1" ht="41" customHeight="1"/>
    <row r="5112" s="38" customFormat="1" ht="41" customHeight="1"/>
    <row r="5113" s="38" customFormat="1" ht="41" customHeight="1"/>
    <row r="5114" s="38" customFormat="1" ht="41" customHeight="1"/>
    <row r="5115" s="38" customFormat="1" ht="41" customHeight="1"/>
    <row r="5116" s="38" customFormat="1" ht="41" customHeight="1"/>
    <row r="5117" s="38" customFormat="1" ht="41" customHeight="1"/>
    <row r="5118" s="38" customFormat="1" ht="41" customHeight="1"/>
    <row r="5119" s="38" customFormat="1" ht="41" customHeight="1"/>
    <row r="5120" s="38" customFormat="1" ht="41" customHeight="1"/>
    <row r="5121" s="38" customFormat="1" ht="41" customHeight="1"/>
    <row r="5122" s="38" customFormat="1" ht="41" customHeight="1"/>
    <row r="5123" s="38" customFormat="1" ht="41" customHeight="1"/>
    <row r="5124" s="38" customFormat="1" ht="41" customHeight="1"/>
    <row r="5125" s="38" customFormat="1" ht="41" customHeight="1"/>
    <row r="5126" s="38" customFormat="1" ht="41" customHeight="1"/>
    <row r="5127" s="38" customFormat="1" ht="41" customHeight="1"/>
    <row r="5128" s="38" customFormat="1" ht="41" customHeight="1"/>
    <row r="5129" s="38" customFormat="1" ht="41" customHeight="1"/>
    <row r="5130" s="38" customFormat="1" ht="41" customHeight="1"/>
    <row r="5131" s="38" customFormat="1" ht="41" customHeight="1"/>
    <row r="5132" s="38" customFormat="1" ht="41" customHeight="1"/>
    <row r="5133" s="38" customFormat="1" ht="41" customHeight="1"/>
    <row r="5134" s="38" customFormat="1" ht="41" customHeight="1"/>
    <row r="5135" s="38" customFormat="1" ht="41" customHeight="1"/>
    <row r="5136" s="38" customFormat="1" ht="41" customHeight="1"/>
    <row r="5137" s="38" customFormat="1" ht="41" customHeight="1"/>
    <row r="5138" s="38" customFormat="1" ht="41" customHeight="1"/>
    <row r="5139" s="38" customFormat="1" ht="41" customHeight="1"/>
    <row r="5140" s="38" customFormat="1" ht="41" customHeight="1"/>
    <row r="5141" s="38" customFormat="1" ht="41" customHeight="1"/>
    <row r="5142" s="38" customFormat="1" ht="41" customHeight="1"/>
    <row r="5143" s="38" customFormat="1" ht="41" customHeight="1"/>
    <row r="5144" s="38" customFormat="1" ht="41" customHeight="1"/>
    <row r="5145" s="38" customFormat="1" ht="41" customHeight="1"/>
    <row r="5146" s="38" customFormat="1" ht="41" customHeight="1"/>
    <row r="5147" s="38" customFormat="1" ht="41" customHeight="1"/>
    <row r="5148" s="38" customFormat="1" ht="41" customHeight="1"/>
    <row r="5149" s="38" customFormat="1" ht="41" customHeight="1"/>
    <row r="5150" s="38" customFormat="1" ht="41" customHeight="1"/>
    <row r="5151" s="38" customFormat="1" ht="41" customHeight="1"/>
    <row r="5152" s="38" customFormat="1" ht="41" customHeight="1"/>
    <row r="5153" s="38" customFormat="1" ht="41" customHeight="1"/>
    <row r="5154" s="38" customFormat="1" ht="41" customHeight="1"/>
    <row r="5155" s="38" customFormat="1" ht="41" customHeight="1"/>
    <row r="5156" s="38" customFormat="1" ht="41" customHeight="1"/>
    <row r="5157" s="38" customFormat="1" ht="41" customHeight="1"/>
    <row r="5158" s="38" customFormat="1" ht="41" customHeight="1"/>
    <row r="5159" s="38" customFormat="1" ht="41" customHeight="1"/>
    <row r="5160" s="38" customFormat="1" ht="41" customHeight="1"/>
    <row r="5161" s="38" customFormat="1" ht="41" customHeight="1"/>
    <row r="5162" s="38" customFormat="1" ht="41" customHeight="1"/>
    <row r="5163" s="38" customFormat="1" ht="41" customHeight="1"/>
    <row r="5164" s="38" customFormat="1" ht="41" customHeight="1"/>
    <row r="5165" s="38" customFormat="1" ht="41" customHeight="1"/>
    <row r="5166" s="38" customFormat="1" ht="41" customHeight="1"/>
    <row r="5167" s="38" customFormat="1" ht="41" customHeight="1"/>
    <row r="5168" s="38" customFormat="1" ht="41" customHeight="1"/>
    <row r="5169" s="38" customFormat="1" ht="41" customHeight="1"/>
    <row r="5170" s="38" customFormat="1" ht="41" customHeight="1"/>
    <row r="5171" s="38" customFormat="1" ht="41" customHeight="1"/>
    <row r="5172" s="38" customFormat="1" ht="41" customHeight="1"/>
    <row r="5173" s="38" customFormat="1" ht="41" customHeight="1"/>
    <row r="5174" s="38" customFormat="1" ht="41" customHeight="1"/>
    <row r="5175" s="38" customFormat="1" ht="41" customHeight="1"/>
    <row r="5176" s="38" customFormat="1" ht="41" customHeight="1"/>
    <row r="5177" s="38" customFormat="1" ht="41" customHeight="1"/>
    <row r="5178" s="38" customFormat="1" ht="41" customHeight="1"/>
    <row r="5179" s="38" customFormat="1" ht="41" customHeight="1"/>
    <row r="5180" s="38" customFormat="1" ht="41" customHeight="1"/>
    <row r="5181" s="38" customFormat="1" ht="41" customHeight="1"/>
    <row r="5182" s="38" customFormat="1" ht="41" customHeight="1"/>
    <row r="5183" s="38" customFormat="1" ht="41" customHeight="1"/>
    <row r="5184" s="38" customFormat="1" ht="41" customHeight="1"/>
    <row r="5185" s="38" customFormat="1" ht="41" customHeight="1"/>
    <row r="5186" s="38" customFormat="1" ht="41" customHeight="1"/>
    <row r="5187" s="38" customFormat="1" ht="41" customHeight="1"/>
    <row r="5188" s="38" customFormat="1" ht="41" customHeight="1"/>
    <row r="5189" s="38" customFormat="1" ht="41" customHeight="1"/>
    <row r="5190" s="38" customFormat="1" ht="41" customHeight="1"/>
    <row r="5191" s="38" customFormat="1" ht="41" customHeight="1"/>
    <row r="5192" s="38" customFormat="1" ht="41" customHeight="1"/>
    <row r="5193" s="38" customFormat="1" ht="41" customHeight="1"/>
    <row r="5194" s="38" customFormat="1" ht="41" customHeight="1"/>
    <row r="5195" s="38" customFormat="1" ht="41" customHeight="1"/>
    <row r="5196" s="38" customFormat="1" ht="41" customHeight="1"/>
    <row r="5197" s="38" customFormat="1" ht="41" customHeight="1"/>
    <row r="5198" s="38" customFormat="1" ht="41" customHeight="1"/>
    <row r="5199" s="38" customFormat="1" ht="41" customHeight="1"/>
    <row r="5200" s="38" customFormat="1" ht="41" customHeight="1"/>
    <row r="5201" s="38" customFormat="1" ht="41" customHeight="1"/>
    <row r="5202" s="38" customFormat="1" ht="41" customHeight="1"/>
    <row r="5203" s="38" customFormat="1" ht="41" customHeight="1"/>
    <row r="5204" s="38" customFormat="1" ht="41" customHeight="1"/>
    <row r="5205" s="38" customFormat="1" ht="41" customHeight="1"/>
    <row r="5206" s="38" customFormat="1" ht="41" customHeight="1"/>
    <row r="5207" s="38" customFormat="1" ht="41" customHeight="1"/>
    <row r="5208" s="38" customFormat="1" ht="41" customHeight="1"/>
    <row r="5209" s="38" customFormat="1" ht="41" customHeight="1"/>
    <row r="5210" s="38" customFormat="1" ht="41" customHeight="1"/>
    <row r="5211" s="38" customFormat="1" ht="41" customHeight="1"/>
    <row r="5212" s="38" customFormat="1" ht="41" customHeight="1"/>
    <row r="5213" s="38" customFormat="1" ht="41" customHeight="1"/>
    <row r="5214" s="38" customFormat="1" ht="41" customHeight="1"/>
    <row r="5215" s="38" customFormat="1" ht="41" customHeight="1"/>
    <row r="5216" s="38" customFormat="1" ht="41" customHeight="1"/>
    <row r="5217" s="38" customFormat="1" ht="41" customHeight="1"/>
    <row r="5218" s="38" customFormat="1" ht="41" customHeight="1"/>
    <row r="5219" s="38" customFormat="1" ht="41" customHeight="1"/>
    <row r="5220" s="38" customFormat="1" ht="41" customHeight="1"/>
    <row r="5221" s="38" customFormat="1" ht="41" customHeight="1"/>
    <row r="5222" s="38" customFormat="1" ht="41" customHeight="1"/>
    <row r="5223" s="38" customFormat="1" ht="41" customHeight="1"/>
    <row r="5224" s="38" customFormat="1" ht="41" customHeight="1"/>
    <row r="5225" s="38" customFormat="1" ht="41" customHeight="1"/>
    <row r="5226" s="38" customFormat="1" ht="41" customHeight="1"/>
    <row r="5227" s="38" customFormat="1" ht="41" customHeight="1"/>
    <row r="5228" s="38" customFormat="1" ht="41" customHeight="1"/>
    <row r="5229" s="38" customFormat="1" ht="41" customHeight="1"/>
    <row r="5230" s="38" customFormat="1" ht="41" customHeight="1"/>
    <row r="5231" s="38" customFormat="1" ht="41" customHeight="1"/>
    <row r="5232" s="38" customFormat="1" ht="41" customHeight="1"/>
    <row r="5233" s="38" customFormat="1" ht="41" customHeight="1"/>
    <row r="5234" s="38" customFormat="1" ht="41" customHeight="1"/>
    <row r="5235" s="38" customFormat="1" ht="41" customHeight="1"/>
    <row r="5236" s="38" customFormat="1" ht="41" customHeight="1"/>
    <row r="5237" s="38" customFormat="1" ht="41" customHeight="1"/>
    <row r="5238" s="38" customFormat="1" ht="41" customHeight="1"/>
    <row r="5239" s="38" customFormat="1" ht="41" customHeight="1"/>
    <row r="5240" s="38" customFormat="1" ht="41" customHeight="1"/>
    <row r="5241" s="38" customFormat="1" ht="41" customHeight="1"/>
    <row r="5242" s="38" customFormat="1" ht="41" customHeight="1"/>
    <row r="5243" s="38" customFormat="1" ht="41" customHeight="1"/>
    <row r="5244" s="38" customFormat="1" ht="41" customHeight="1"/>
    <row r="5245" s="38" customFormat="1" ht="41" customHeight="1"/>
    <row r="5246" s="38" customFormat="1" ht="41" customHeight="1"/>
    <row r="5247" s="38" customFormat="1" ht="41" customHeight="1"/>
    <row r="5248" s="38" customFormat="1" ht="41" customHeight="1"/>
    <row r="5249" s="38" customFormat="1" ht="41" customHeight="1"/>
    <row r="5250" s="38" customFormat="1" ht="41" customHeight="1"/>
    <row r="5251" s="38" customFormat="1" ht="41" customHeight="1"/>
    <row r="5252" s="38" customFormat="1" ht="41" customHeight="1"/>
    <row r="5253" s="38" customFormat="1" ht="41" customHeight="1"/>
    <row r="5254" s="38" customFormat="1" ht="41" customHeight="1"/>
    <row r="5255" s="38" customFormat="1" ht="41" customHeight="1"/>
    <row r="5256" s="38" customFormat="1" ht="41" customHeight="1"/>
    <row r="5257" s="38" customFormat="1" ht="41" customHeight="1"/>
    <row r="5258" s="38" customFormat="1" ht="41" customHeight="1"/>
    <row r="5259" s="38" customFormat="1" ht="41" customHeight="1"/>
    <row r="5260" s="38" customFormat="1" ht="41" customHeight="1"/>
    <row r="5261" s="38" customFormat="1" ht="41" customHeight="1"/>
    <row r="5262" s="38" customFormat="1" ht="41" customHeight="1"/>
    <row r="5263" s="38" customFormat="1" ht="41" customHeight="1"/>
    <row r="5264" s="38" customFormat="1" ht="41" customHeight="1"/>
    <row r="5265" s="38" customFormat="1" ht="41" customHeight="1"/>
    <row r="5266" s="38" customFormat="1" ht="41" customHeight="1"/>
    <row r="5267" s="38" customFormat="1" ht="41" customHeight="1"/>
    <row r="5268" s="38" customFormat="1" ht="41" customHeight="1"/>
    <row r="5269" s="38" customFormat="1" ht="41" customHeight="1"/>
    <row r="5270" s="38" customFormat="1" ht="41" customHeight="1"/>
    <row r="5271" s="38" customFormat="1" ht="41" customHeight="1"/>
    <row r="5272" s="38" customFormat="1" ht="41" customHeight="1"/>
    <row r="5273" s="38" customFormat="1" ht="41" customHeight="1"/>
    <row r="5274" s="38" customFormat="1" ht="41" customHeight="1"/>
    <row r="5275" s="38" customFormat="1" ht="41" customHeight="1"/>
    <row r="5276" s="38" customFormat="1" ht="41" customHeight="1"/>
    <row r="5277" s="38" customFormat="1" ht="41" customHeight="1"/>
    <row r="5278" s="38" customFormat="1" ht="41" customHeight="1"/>
    <row r="5279" s="38" customFormat="1" ht="41" customHeight="1"/>
    <row r="5280" s="38" customFormat="1" ht="41" customHeight="1"/>
    <row r="5281" s="38" customFormat="1" ht="41" customHeight="1"/>
    <row r="5282" s="38" customFormat="1" ht="41" customHeight="1"/>
    <row r="5283" s="38" customFormat="1" ht="41" customHeight="1"/>
    <row r="5284" s="38" customFormat="1" ht="41" customHeight="1"/>
    <row r="5285" s="38" customFormat="1" ht="41" customHeight="1"/>
    <row r="5286" s="38" customFormat="1" ht="41" customHeight="1"/>
    <row r="5287" s="38" customFormat="1" ht="41" customHeight="1"/>
    <row r="5288" s="38" customFormat="1" ht="41" customHeight="1"/>
    <row r="5289" s="38" customFormat="1" ht="41" customHeight="1"/>
    <row r="5290" s="38" customFormat="1" ht="41" customHeight="1"/>
    <row r="5291" s="38" customFormat="1" ht="41" customHeight="1"/>
    <row r="5292" s="38" customFormat="1" ht="41" customHeight="1"/>
    <row r="5293" s="38" customFormat="1" ht="41" customHeight="1"/>
    <row r="5294" s="38" customFormat="1" ht="41" customHeight="1"/>
    <row r="5295" s="38" customFormat="1" ht="41" customHeight="1"/>
    <row r="5296" s="38" customFormat="1" ht="41" customHeight="1"/>
    <row r="5297" s="38" customFormat="1" ht="41" customHeight="1"/>
    <row r="5298" s="38" customFormat="1" ht="41" customHeight="1"/>
    <row r="5299" s="38" customFormat="1" ht="41" customHeight="1"/>
    <row r="5300" s="38" customFormat="1" ht="41" customHeight="1"/>
    <row r="5301" s="38" customFormat="1" ht="41" customHeight="1"/>
    <row r="5302" s="38" customFormat="1" ht="41" customHeight="1"/>
    <row r="5303" s="38" customFormat="1" ht="41" customHeight="1"/>
    <row r="5304" s="38" customFormat="1" ht="41" customHeight="1"/>
    <row r="5305" s="38" customFormat="1" ht="41" customHeight="1"/>
    <row r="5306" s="38" customFormat="1" ht="41" customHeight="1"/>
    <row r="5307" s="38" customFormat="1" ht="41" customHeight="1"/>
    <row r="5308" s="38" customFormat="1" ht="41" customHeight="1"/>
    <row r="5309" s="38" customFormat="1" ht="41" customHeight="1"/>
    <row r="5310" s="38" customFormat="1" ht="41" customHeight="1"/>
    <row r="5311" s="38" customFormat="1" ht="41" customHeight="1"/>
    <row r="5312" s="38" customFormat="1" ht="41" customHeight="1"/>
    <row r="5313" s="38" customFormat="1" ht="41" customHeight="1"/>
    <row r="5314" s="38" customFormat="1" ht="41" customHeight="1"/>
    <row r="5315" s="38" customFormat="1" ht="41" customHeight="1"/>
    <row r="5316" s="38" customFormat="1" ht="41" customHeight="1"/>
    <row r="5317" s="38" customFormat="1" ht="41" customHeight="1"/>
    <row r="5318" s="38" customFormat="1" ht="41" customHeight="1"/>
    <row r="5319" s="38" customFormat="1" ht="41" customHeight="1"/>
    <row r="5320" s="38" customFormat="1" ht="41" customHeight="1"/>
    <row r="5321" s="38" customFormat="1" ht="41" customHeight="1"/>
    <row r="5322" s="38" customFormat="1" ht="41" customHeight="1"/>
    <row r="5323" s="38" customFormat="1" ht="41" customHeight="1"/>
    <row r="5324" s="38" customFormat="1" ht="41" customHeight="1"/>
    <row r="5325" s="38" customFormat="1" ht="41" customHeight="1"/>
    <row r="5326" s="38" customFormat="1" ht="41" customHeight="1"/>
    <row r="5327" s="38" customFormat="1" ht="41" customHeight="1"/>
    <row r="5328" s="38" customFormat="1" ht="41" customHeight="1"/>
    <row r="5329" s="38" customFormat="1" ht="41" customHeight="1"/>
    <row r="5330" s="38" customFormat="1" ht="41" customHeight="1"/>
    <row r="5331" s="38" customFormat="1" ht="41" customHeight="1"/>
    <row r="5332" s="38" customFormat="1" ht="41" customHeight="1"/>
    <row r="5333" s="38" customFormat="1" ht="41" customHeight="1"/>
    <row r="5334" s="38" customFormat="1" ht="41" customHeight="1"/>
    <row r="5335" s="38" customFormat="1" ht="41" customHeight="1"/>
    <row r="5336" s="38" customFormat="1" ht="41" customHeight="1"/>
    <row r="5337" s="38" customFormat="1" ht="41" customHeight="1"/>
    <row r="5338" s="38" customFormat="1" ht="41" customHeight="1"/>
    <row r="5339" s="38" customFormat="1" ht="41" customHeight="1"/>
    <row r="5340" s="38" customFormat="1" ht="41" customHeight="1"/>
    <row r="5341" s="38" customFormat="1" ht="41" customHeight="1"/>
    <row r="5342" s="38" customFormat="1" ht="41" customHeight="1"/>
    <row r="5343" s="38" customFormat="1" ht="41" customHeight="1"/>
    <row r="5344" s="38" customFormat="1" ht="41" customHeight="1"/>
    <row r="5345" s="38" customFormat="1" ht="41" customHeight="1"/>
    <row r="5346" s="38" customFormat="1" ht="41" customHeight="1"/>
    <row r="5347" s="38" customFormat="1" ht="41" customHeight="1"/>
    <row r="5348" s="38" customFormat="1" ht="41" customHeight="1"/>
    <row r="5349" s="38" customFormat="1" ht="41" customHeight="1"/>
    <row r="5350" s="38" customFormat="1" ht="41" customHeight="1"/>
    <row r="5351" s="38" customFormat="1" ht="41" customHeight="1"/>
    <row r="5352" s="38" customFormat="1" ht="41" customHeight="1"/>
    <row r="5353" s="38" customFormat="1" ht="41" customHeight="1"/>
    <row r="5354" s="38" customFormat="1" ht="41" customHeight="1"/>
    <row r="5355" s="38" customFormat="1" ht="41" customHeight="1"/>
    <row r="5356" s="38" customFormat="1" ht="41" customHeight="1"/>
    <row r="5357" s="38" customFormat="1" ht="41" customHeight="1"/>
    <row r="5358" s="38" customFormat="1" ht="41" customHeight="1"/>
    <row r="5359" s="38" customFormat="1" ht="41" customHeight="1"/>
    <row r="5360" s="38" customFormat="1" ht="41" customHeight="1"/>
    <row r="5361" s="38" customFormat="1" ht="41" customHeight="1"/>
    <row r="5362" s="38" customFormat="1" ht="41" customHeight="1"/>
    <row r="5363" s="38" customFormat="1" ht="41" customHeight="1"/>
    <row r="5364" s="38" customFormat="1" ht="41" customHeight="1"/>
    <row r="5365" s="38" customFormat="1" ht="41" customHeight="1"/>
    <row r="5366" s="38" customFormat="1" ht="41" customHeight="1"/>
    <row r="5367" s="38" customFormat="1" ht="41" customHeight="1"/>
    <row r="5368" s="38" customFormat="1" ht="41" customHeight="1"/>
    <row r="5369" s="38" customFormat="1" ht="41" customHeight="1"/>
    <row r="5370" s="38" customFormat="1" ht="41" customHeight="1"/>
    <row r="5371" s="38" customFormat="1" ht="41" customHeight="1"/>
    <row r="5372" s="38" customFormat="1" ht="41" customHeight="1"/>
    <row r="5373" s="38" customFormat="1" ht="41" customHeight="1"/>
    <row r="5374" s="38" customFormat="1" ht="41" customHeight="1"/>
    <row r="5375" s="38" customFormat="1" ht="41" customHeight="1"/>
    <row r="5376" s="38" customFormat="1" ht="41" customHeight="1"/>
    <row r="5377" s="38" customFormat="1" ht="41" customHeight="1"/>
    <row r="5378" s="38" customFormat="1" ht="41" customHeight="1"/>
    <row r="5379" s="38" customFormat="1" ht="41" customHeight="1"/>
    <row r="5380" s="38" customFormat="1" ht="41" customHeight="1"/>
    <row r="5381" s="38" customFormat="1" ht="41" customHeight="1"/>
    <row r="5382" s="38" customFormat="1" ht="41" customHeight="1"/>
    <row r="5383" s="38" customFormat="1" ht="41" customHeight="1"/>
    <row r="5384" s="38" customFormat="1" ht="41" customHeight="1"/>
    <row r="5385" s="38" customFormat="1" ht="41" customHeight="1"/>
    <row r="5386" s="38" customFormat="1" ht="41" customHeight="1"/>
    <row r="5387" s="38" customFormat="1" ht="41" customHeight="1"/>
    <row r="5388" s="38" customFormat="1" ht="41" customHeight="1"/>
    <row r="5389" s="38" customFormat="1" ht="41" customHeight="1"/>
    <row r="5390" s="38" customFormat="1" ht="41" customHeight="1"/>
    <row r="5391" s="38" customFormat="1" ht="41" customHeight="1"/>
    <row r="5392" s="38" customFormat="1" ht="41" customHeight="1"/>
    <row r="5393" s="38" customFormat="1" ht="41" customHeight="1"/>
    <row r="5394" s="38" customFormat="1" ht="41" customHeight="1"/>
    <row r="5395" s="38" customFormat="1" ht="41" customHeight="1"/>
    <row r="5396" s="38" customFormat="1" ht="41" customHeight="1"/>
    <row r="5397" s="38" customFormat="1" ht="41" customHeight="1"/>
    <row r="5398" s="38" customFormat="1" ht="41" customHeight="1"/>
    <row r="5399" s="38" customFormat="1" ht="41" customHeight="1"/>
    <row r="5400" s="38" customFormat="1" ht="41" customHeight="1"/>
    <row r="5401" s="38" customFormat="1" ht="41" customHeight="1"/>
    <row r="5402" s="38" customFormat="1" ht="41" customHeight="1"/>
    <row r="5403" s="38" customFormat="1" ht="41" customHeight="1"/>
    <row r="5404" s="38" customFormat="1" ht="41" customHeight="1"/>
    <row r="5405" s="38" customFormat="1" ht="41" customHeight="1"/>
    <row r="5406" s="38" customFormat="1" ht="41" customHeight="1"/>
    <row r="5407" s="38" customFormat="1" ht="41" customHeight="1"/>
    <row r="5408" s="38" customFormat="1" ht="41" customHeight="1"/>
    <row r="5409" s="38" customFormat="1" ht="41" customHeight="1"/>
    <row r="5410" s="38" customFormat="1" ht="41" customHeight="1"/>
    <row r="5411" s="38" customFormat="1" ht="41" customHeight="1"/>
    <row r="5412" s="38" customFormat="1" ht="41" customHeight="1"/>
    <row r="5413" s="38" customFormat="1" ht="41" customHeight="1"/>
    <row r="5414" s="38" customFormat="1" ht="41" customHeight="1"/>
    <row r="5415" s="38" customFormat="1" ht="41" customHeight="1"/>
    <row r="5416" s="38" customFormat="1" ht="41" customHeight="1"/>
    <row r="5417" s="38" customFormat="1" ht="41" customHeight="1"/>
    <row r="5418" s="38" customFormat="1" ht="41" customHeight="1"/>
    <row r="5419" s="38" customFormat="1" ht="41" customHeight="1"/>
    <row r="5420" s="38" customFormat="1" ht="41" customHeight="1"/>
    <row r="5421" s="38" customFormat="1" ht="41" customHeight="1"/>
    <row r="5422" s="38" customFormat="1" ht="41" customHeight="1"/>
    <row r="5423" s="38" customFormat="1" ht="41" customHeight="1"/>
    <row r="5424" s="38" customFormat="1" ht="41" customHeight="1"/>
    <row r="5425" s="38" customFormat="1" ht="41" customHeight="1"/>
    <row r="5426" s="38" customFormat="1" ht="41" customHeight="1"/>
    <row r="5427" s="38" customFormat="1" ht="41" customHeight="1"/>
    <row r="5428" s="38" customFormat="1" ht="41" customHeight="1"/>
    <row r="5429" s="38" customFormat="1" ht="41" customHeight="1"/>
    <row r="5430" s="38" customFormat="1" ht="41" customHeight="1"/>
    <row r="5431" s="38" customFormat="1" ht="41" customHeight="1"/>
    <row r="5432" s="38" customFormat="1" ht="41" customHeight="1"/>
    <row r="5433" s="38" customFormat="1" ht="41" customHeight="1"/>
    <row r="5434" s="38" customFormat="1" ht="41" customHeight="1"/>
    <row r="5435" s="38" customFormat="1" ht="41" customHeight="1"/>
    <row r="5436" s="38" customFormat="1" ht="41" customHeight="1"/>
    <row r="5437" s="38" customFormat="1" ht="41" customHeight="1"/>
    <row r="5438" s="38" customFormat="1" ht="41" customHeight="1"/>
    <row r="5439" s="38" customFormat="1" ht="41" customHeight="1"/>
    <row r="5440" s="38" customFormat="1" ht="41" customHeight="1"/>
    <row r="5441" s="38" customFormat="1" ht="41" customHeight="1"/>
    <row r="5442" s="38" customFormat="1" ht="41" customHeight="1"/>
    <row r="5443" s="38" customFormat="1" ht="41" customHeight="1"/>
    <row r="5444" s="38" customFormat="1" ht="41" customHeight="1"/>
    <row r="5445" s="38" customFormat="1" ht="41" customHeight="1"/>
    <row r="5446" s="38" customFormat="1" ht="41" customHeight="1"/>
    <row r="5447" s="38" customFormat="1" ht="41" customHeight="1"/>
    <row r="5448" s="38" customFormat="1" ht="41" customHeight="1"/>
    <row r="5449" s="38" customFormat="1" ht="41" customHeight="1"/>
    <row r="5450" s="38" customFormat="1" ht="41" customHeight="1"/>
    <row r="5451" s="38" customFormat="1" ht="41" customHeight="1"/>
    <row r="5452" s="38" customFormat="1" ht="41" customHeight="1"/>
    <row r="5453" s="38" customFormat="1" ht="41" customHeight="1"/>
    <row r="5454" s="38" customFormat="1" ht="41" customHeight="1"/>
    <row r="5455" s="38" customFormat="1" ht="41" customHeight="1"/>
    <row r="5456" s="38" customFormat="1" ht="41" customHeight="1"/>
    <row r="5457" s="38" customFormat="1" ht="41" customHeight="1"/>
    <row r="5458" s="38" customFormat="1" ht="41" customHeight="1"/>
    <row r="5459" s="38" customFormat="1" ht="41" customHeight="1"/>
    <row r="5460" s="38" customFormat="1" ht="41" customHeight="1"/>
    <row r="5461" s="38" customFormat="1" ht="41" customHeight="1"/>
    <row r="5462" s="38" customFormat="1" ht="41" customHeight="1"/>
    <row r="5463" s="38" customFormat="1" ht="41" customHeight="1"/>
    <row r="5464" s="38" customFormat="1" ht="41" customHeight="1"/>
    <row r="5465" s="38" customFormat="1" ht="41" customHeight="1"/>
    <row r="5466" s="38" customFormat="1" ht="41" customHeight="1"/>
    <row r="5467" s="38" customFormat="1" ht="41" customHeight="1"/>
    <row r="5468" s="38" customFormat="1" ht="41" customHeight="1"/>
    <row r="5469" s="38" customFormat="1" ht="41" customHeight="1"/>
    <row r="5470" s="38" customFormat="1" ht="41" customHeight="1"/>
    <row r="5471" s="38" customFormat="1" ht="41" customHeight="1"/>
    <row r="5472" s="38" customFormat="1" ht="41" customHeight="1"/>
    <row r="5473" s="38" customFormat="1" ht="41" customHeight="1"/>
    <row r="5474" s="38" customFormat="1" ht="41" customHeight="1"/>
    <row r="5475" s="38" customFormat="1" ht="41" customHeight="1"/>
    <row r="5476" s="38" customFormat="1" ht="41" customHeight="1"/>
    <row r="5477" s="38" customFormat="1" ht="41" customHeight="1"/>
    <row r="5478" s="38" customFormat="1" ht="41" customHeight="1"/>
    <row r="5479" s="38" customFormat="1" ht="41" customHeight="1"/>
    <row r="5480" s="38" customFormat="1" ht="41" customHeight="1"/>
    <row r="5481" s="38" customFormat="1" ht="41" customHeight="1"/>
    <row r="5482" s="38" customFormat="1" ht="41" customHeight="1"/>
    <row r="5483" s="38" customFormat="1" ht="41" customHeight="1"/>
    <row r="5484" s="38" customFormat="1" ht="41" customHeight="1"/>
    <row r="5485" s="38" customFormat="1" ht="41" customHeight="1"/>
    <row r="5486" s="38" customFormat="1" ht="41" customHeight="1"/>
    <row r="5487" s="38" customFormat="1" ht="41" customHeight="1"/>
    <row r="5488" s="38" customFormat="1" ht="41" customHeight="1"/>
    <row r="5489" s="38" customFormat="1" ht="41" customHeight="1"/>
    <row r="5490" s="38" customFormat="1" ht="41" customHeight="1"/>
    <row r="5491" s="38" customFormat="1" ht="41" customHeight="1"/>
    <row r="5492" s="38" customFormat="1" ht="41" customHeight="1"/>
    <row r="5493" s="38" customFormat="1" ht="41" customHeight="1"/>
    <row r="5494" s="38" customFormat="1" ht="41" customHeight="1"/>
    <row r="5495" s="38" customFormat="1" ht="41" customHeight="1"/>
    <row r="5496" s="38" customFormat="1" ht="41" customHeight="1"/>
    <row r="5497" s="38" customFormat="1" ht="41" customHeight="1"/>
    <row r="5498" s="38" customFormat="1" ht="41" customHeight="1"/>
    <row r="5499" s="38" customFormat="1" ht="41" customHeight="1"/>
    <row r="5500" s="38" customFormat="1" ht="41" customHeight="1"/>
    <row r="5501" s="38" customFormat="1" ht="41" customHeight="1"/>
    <row r="5502" s="38" customFormat="1" ht="41" customHeight="1"/>
    <row r="5503" s="38" customFormat="1" ht="41" customHeight="1"/>
    <row r="5504" s="38" customFormat="1" ht="41" customHeight="1"/>
    <row r="5505" s="38" customFormat="1" ht="41" customHeight="1"/>
    <row r="5506" s="38" customFormat="1" ht="41" customHeight="1"/>
    <row r="5507" s="38" customFormat="1" ht="41" customHeight="1"/>
    <row r="5508" s="38" customFormat="1" ht="41" customHeight="1"/>
    <row r="5509" s="38" customFormat="1" ht="41" customHeight="1"/>
    <row r="5510" s="38" customFormat="1" ht="41" customHeight="1"/>
    <row r="5511" s="38" customFormat="1" ht="41" customHeight="1"/>
    <row r="5512" s="38" customFormat="1" ht="41" customHeight="1"/>
    <row r="5513" s="38" customFormat="1" ht="41" customHeight="1"/>
    <row r="5514" s="38" customFormat="1" ht="41" customHeight="1"/>
    <row r="5515" s="38" customFormat="1" ht="41" customHeight="1"/>
    <row r="5516" s="38" customFormat="1" ht="41" customHeight="1"/>
    <row r="5517" s="38" customFormat="1" ht="41" customHeight="1"/>
    <row r="5518" s="38" customFormat="1" ht="41" customHeight="1"/>
    <row r="5519" s="38" customFormat="1" ht="41" customHeight="1"/>
    <row r="5520" s="38" customFormat="1" ht="41" customHeight="1"/>
    <row r="5521" s="38" customFormat="1" ht="41" customHeight="1"/>
    <row r="5522" s="38" customFormat="1" ht="41" customHeight="1"/>
    <row r="5523" s="38" customFormat="1" ht="41" customHeight="1"/>
    <row r="5524" s="38" customFormat="1" ht="41" customHeight="1"/>
    <row r="5525" s="38" customFormat="1" ht="41" customHeight="1"/>
    <row r="5526" s="38" customFormat="1" ht="41" customHeight="1"/>
    <row r="5527" s="38" customFormat="1" ht="41" customHeight="1"/>
    <row r="5528" s="38" customFormat="1" ht="41" customHeight="1"/>
    <row r="5529" s="38" customFormat="1" ht="41" customHeight="1"/>
    <row r="5530" s="38" customFormat="1" ht="41" customHeight="1"/>
    <row r="5531" s="38" customFormat="1" ht="41" customHeight="1"/>
    <row r="5532" s="38" customFormat="1" ht="41" customHeight="1"/>
    <row r="5533" s="38" customFormat="1" ht="41" customHeight="1"/>
    <row r="5534" s="38" customFormat="1" ht="41" customHeight="1"/>
    <row r="5535" s="38" customFormat="1" ht="41" customHeight="1"/>
    <row r="5536" s="38" customFormat="1" ht="41" customHeight="1"/>
    <row r="5537" s="38" customFormat="1" ht="41" customHeight="1"/>
    <row r="5538" s="38" customFormat="1" ht="41" customHeight="1"/>
    <row r="5539" s="38" customFormat="1" ht="41" customHeight="1"/>
    <row r="5540" s="38" customFormat="1" ht="41" customHeight="1"/>
    <row r="5541" s="38" customFormat="1" ht="41" customHeight="1"/>
    <row r="5542" s="38" customFormat="1" ht="41" customHeight="1"/>
    <row r="5543" s="38" customFormat="1" ht="41" customHeight="1"/>
    <row r="5544" s="38" customFormat="1" ht="41" customHeight="1"/>
    <row r="5545" s="38" customFormat="1" ht="41" customHeight="1"/>
    <row r="5546" s="38" customFormat="1" ht="41" customHeight="1"/>
    <row r="5547" s="38" customFormat="1" ht="41" customHeight="1"/>
    <row r="5548" s="38" customFormat="1" ht="41" customHeight="1"/>
    <row r="5549" s="38" customFormat="1" ht="41" customHeight="1"/>
    <row r="5550" s="38" customFormat="1" ht="41" customHeight="1"/>
    <row r="5551" s="38" customFormat="1" ht="41" customHeight="1"/>
    <row r="5552" s="38" customFormat="1" ht="41" customHeight="1"/>
    <row r="5553" s="38" customFormat="1" ht="41" customHeight="1"/>
    <row r="5554" s="38" customFormat="1" ht="41" customHeight="1"/>
    <row r="5555" s="38" customFormat="1" ht="41" customHeight="1"/>
    <row r="5556" s="38" customFormat="1" ht="41" customHeight="1"/>
    <row r="5557" s="38" customFormat="1" ht="41" customHeight="1"/>
    <row r="5558" s="38" customFormat="1" ht="41" customHeight="1"/>
    <row r="5559" s="38" customFormat="1" ht="41" customHeight="1"/>
    <row r="5560" s="38" customFormat="1" ht="41" customHeight="1"/>
    <row r="5561" s="38" customFormat="1" ht="41" customHeight="1"/>
    <row r="5562" s="38" customFormat="1" ht="41" customHeight="1"/>
    <row r="5563" s="38" customFormat="1" ht="41" customHeight="1"/>
    <row r="5564" s="38" customFormat="1" ht="41" customHeight="1"/>
    <row r="5565" s="38" customFormat="1" ht="41" customHeight="1"/>
    <row r="5566" s="38" customFormat="1" ht="41" customHeight="1"/>
    <row r="5567" s="38" customFormat="1" ht="41" customHeight="1"/>
    <row r="5568" s="38" customFormat="1" ht="41" customHeight="1"/>
    <row r="5569" s="38" customFormat="1" ht="41" customHeight="1"/>
    <row r="5570" s="38" customFormat="1" ht="41" customHeight="1"/>
    <row r="5571" s="38" customFormat="1" ht="41" customHeight="1"/>
    <row r="5572" s="38" customFormat="1" ht="41" customHeight="1"/>
    <row r="5573" s="38" customFormat="1" ht="41" customHeight="1"/>
    <row r="5574" s="38" customFormat="1" ht="41" customHeight="1"/>
    <row r="5575" s="38" customFormat="1" ht="41" customHeight="1"/>
    <row r="5576" s="38" customFormat="1" ht="41" customHeight="1"/>
    <row r="5577" s="38" customFormat="1" ht="41" customHeight="1"/>
    <row r="5578" s="38" customFormat="1" ht="41" customHeight="1"/>
    <row r="5579" s="38" customFormat="1" ht="41" customHeight="1"/>
    <row r="5580" s="38" customFormat="1" ht="41" customHeight="1"/>
    <row r="5581" s="38" customFormat="1" ht="41" customHeight="1"/>
    <row r="5582" s="38" customFormat="1" ht="41" customHeight="1"/>
    <row r="5583" s="38" customFormat="1" ht="41" customHeight="1"/>
    <row r="5584" s="38" customFormat="1" ht="41" customHeight="1"/>
    <row r="5585" s="38" customFormat="1" ht="41" customHeight="1"/>
    <row r="5586" s="38" customFormat="1" ht="41" customHeight="1"/>
    <row r="5587" s="38" customFormat="1" ht="41" customHeight="1"/>
    <row r="5588" s="38" customFormat="1" ht="41" customHeight="1"/>
    <row r="5589" s="38" customFormat="1" ht="41" customHeight="1"/>
    <row r="5590" s="38" customFormat="1" ht="41" customHeight="1"/>
    <row r="5591" s="38" customFormat="1" ht="41" customHeight="1"/>
    <row r="5592" s="38" customFormat="1" ht="41" customHeight="1"/>
    <row r="5593" s="38" customFormat="1" ht="41" customHeight="1"/>
    <row r="5594" s="38" customFormat="1" ht="41" customHeight="1"/>
    <row r="5595" s="38" customFormat="1" ht="41" customHeight="1"/>
    <row r="5596" s="38" customFormat="1" ht="41" customHeight="1"/>
    <row r="5597" s="38" customFormat="1" ht="41" customHeight="1"/>
    <row r="5598" s="38" customFormat="1" ht="41" customHeight="1"/>
    <row r="5599" s="38" customFormat="1" ht="41" customHeight="1"/>
    <row r="5600" s="38" customFormat="1" ht="41" customHeight="1"/>
    <row r="5601" s="38" customFormat="1" ht="41" customHeight="1"/>
    <row r="5602" s="38" customFormat="1" ht="41" customHeight="1"/>
    <row r="5603" s="38" customFormat="1" ht="41" customHeight="1"/>
    <row r="5604" s="38" customFormat="1" ht="41" customHeight="1"/>
    <row r="5605" s="38" customFormat="1" ht="41" customHeight="1"/>
    <row r="5606" s="38" customFormat="1" ht="41" customHeight="1"/>
    <row r="5607" s="38" customFormat="1" ht="41" customHeight="1"/>
    <row r="5608" s="38" customFormat="1" ht="41" customHeight="1"/>
    <row r="5609" s="38" customFormat="1" ht="41" customHeight="1"/>
    <row r="5610" s="38" customFormat="1" ht="41" customHeight="1"/>
    <row r="5611" s="38" customFormat="1" ht="41" customHeight="1"/>
    <row r="5612" s="38" customFormat="1" ht="41" customHeight="1"/>
    <row r="5613" s="38" customFormat="1" ht="41" customHeight="1"/>
    <row r="5614" s="38" customFormat="1" ht="41" customHeight="1"/>
    <row r="5615" s="38" customFormat="1" ht="41" customHeight="1"/>
    <row r="5616" s="38" customFormat="1" ht="41" customHeight="1"/>
    <row r="5617" s="38" customFormat="1" ht="41" customHeight="1"/>
    <row r="5618" s="38" customFormat="1" ht="41" customHeight="1"/>
    <row r="5619" s="38" customFormat="1" ht="41" customHeight="1"/>
    <row r="5620" s="38" customFormat="1" ht="41" customHeight="1"/>
    <row r="5621" s="38" customFormat="1" ht="41" customHeight="1"/>
    <row r="5622" s="38" customFormat="1" ht="41" customHeight="1"/>
    <row r="5623" s="38" customFormat="1" ht="41" customHeight="1"/>
    <row r="5624" s="38" customFormat="1" ht="41" customHeight="1"/>
    <row r="5625" s="38" customFormat="1" ht="41" customHeight="1"/>
    <row r="5626" s="38" customFormat="1" ht="41" customHeight="1"/>
    <row r="5627" s="38" customFormat="1" ht="41" customHeight="1"/>
    <row r="5628" s="38" customFormat="1" ht="41" customHeight="1"/>
    <row r="5629" s="38" customFormat="1" ht="41" customHeight="1"/>
    <row r="5630" s="38" customFormat="1" ht="41" customHeight="1"/>
    <row r="5631" s="38" customFormat="1" ht="41" customHeight="1"/>
    <row r="5632" s="38" customFormat="1" ht="41" customHeight="1"/>
    <row r="5633" s="38" customFormat="1" ht="41" customHeight="1"/>
    <row r="5634" s="38" customFormat="1" ht="41" customHeight="1"/>
    <row r="5635" s="38" customFormat="1" ht="41" customHeight="1"/>
    <row r="5636" s="38" customFormat="1" ht="41" customHeight="1"/>
    <row r="5637" s="38" customFormat="1" ht="41" customHeight="1"/>
    <row r="5638" s="38" customFormat="1" ht="41" customHeight="1"/>
    <row r="5639" s="38" customFormat="1" ht="41" customHeight="1"/>
    <row r="5640" s="38" customFormat="1" ht="41" customHeight="1"/>
    <row r="5641" s="38" customFormat="1" ht="41" customHeight="1"/>
    <row r="5642" s="38" customFormat="1" ht="41" customHeight="1"/>
    <row r="5643" s="38" customFormat="1" ht="41" customHeight="1"/>
    <row r="5644" s="38" customFormat="1" ht="41" customHeight="1"/>
    <row r="5645" s="38" customFormat="1" ht="41" customHeight="1"/>
    <row r="5646" s="38" customFormat="1" ht="41" customHeight="1"/>
    <row r="5647" s="38" customFormat="1" ht="41" customHeight="1"/>
    <row r="5648" s="38" customFormat="1" ht="41" customHeight="1"/>
    <row r="5649" s="38" customFormat="1" ht="41" customHeight="1"/>
    <row r="5650" s="38" customFormat="1" ht="41" customHeight="1"/>
    <row r="5651" s="38" customFormat="1" ht="41" customHeight="1"/>
    <row r="5652" s="38" customFormat="1" ht="41" customHeight="1"/>
    <row r="5653" s="38" customFormat="1" ht="41" customHeight="1"/>
    <row r="5654" s="38" customFormat="1" ht="41" customHeight="1"/>
    <row r="5655" s="38" customFormat="1" ht="41" customHeight="1"/>
    <row r="5656" s="38" customFormat="1" ht="41" customHeight="1"/>
    <row r="5657" s="38" customFormat="1" ht="41" customHeight="1"/>
    <row r="5658" s="38" customFormat="1" ht="41" customHeight="1"/>
    <row r="5659" s="38" customFormat="1" ht="41" customHeight="1"/>
    <row r="5660" s="38" customFormat="1" ht="41" customHeight="1"/>
    <row r="5661" s="38" customFormat="1" ht="41" customHeight="1"/>
    <row r="5662" s="38" customFormat="1" ht="41" customHeight="1"/>
    <row r="5663" s="38" customFormat="1" ht="41" customHeight="1"/>
    <row r="5664" s="38" customFormat="1" ht="41" customHeight="1"/>
    <row r="5665" s="38" customFormat="1" ht="41" customHeight="1"/>
    <row r="5666" s="38" customFormat="1" ht="41" customHeight="1"/>
    <row r="5667" s="38" customFormat="1" ht="41" customHeight="1"/>
    <row r="5668" s="38" customFormat="1" ht="41" customHeight="1"/>
    <row r="5669" s="38" customFormat="1" ht="41" customHeight="1"/>
    <row r="5670" s="38" customFormat="1" ht="41" customHeight="1"/>
    <row r="5671" s="38" customFormat="1" ht="41" customHeight="1"/>
    <row r="5672" s="38" customFormat="1" ht="41" customHeight="1"/>
    <row r="5673" s="38" customFormat="1" ht="41" customHeight="1"/>
    <row r="5674" s="38" customFormat="1" ht="41" customHeight="1"/>
    <row r="5675" s="38" customFormat="1" ht="41" customHeight="1"/>
    <row r="5676" s="38" customFormat="1" ht="41" customHeight="1"/>
    <row r="5677" s="38" customFormat="1" ht="41" customHeight="1"/>
    <row r="5678" s="38" customFormat="1" ht="41" customHeight="1"/>
    <row r="5679" s="38" customFormat="1" ht="41" customHeight="1"/>
    <row r="5680" s="38" customFormat="1" ht="41" customHeight="1"/>
    <row r="5681" s="38" customFormat="1" ht="41" customHeight="1"/>
    <row r="5682" s="38" customFormat="1" ht="41" customHeight="1"/>
    <row r="5683" s="38" customFormat="1" ht="41" customHeight="1"/>
    <row r="5684" s="38" customFormat="1" ht="41" customHeight="1"/>
    <row r="5685" s="38" customFormat="1" ht="41" customHeight="1"/>
    <row r="5686" s="38" customFormat="1" ht="41" customHeight="1"/>
    <row r="5687" s="38" customFormat="1" ht="41" customHeight="1"/>
    <row r="5688" s="38" customFormat="1" ht="41" customHeight="1"/>
    <row r="5689" s="38" customFormat="1" ht="41" customHeight="1"/>
    <row r="5690" s="38" customFormat="1" ht="41" customHeight="1"/>
    <row r="5691" s="38" customFormat="1" ht="41" customHeight="1"/>
    <row r="5692" s="38" customFormat="1" ht="41" customHeight="1"/>
    <row r="5693" s="38" customFormat="1" ht="41" customHeight="1"/>
    <row r="5694" s="38" customFormat="1" ht="41" customHeight="1"/>
    <row r="5695" s="38" customFormat="1" ht="41" customHeight="1"/>
    <row r="5696" s="38" customFormat="1" ht="41" customHeight="1"/>
    <row r="5697" s="38" customFormat="1" ht="41" customHeight="1"/>
    <row r="5698" s="38" customFormat="1" ht="41" customHeight="1"/>
    <row r="5699" s="38" customFormat="1" ht="41" customHeight="1"/>
    <row r="5700" s="38" customFormat="1" ht="41" customHeight="1"/>
    <row r="5701" s="38" customFormat="1" ht="41" customHeight="1"/>
    <row r="5702" s="38" customFormat="1" ht="41" customHeight="1"/>
    <row r="5703" s="38" customFormat="1" ht="41" customHeight="1"/>
    <row r="5704" s="38" customFormat="1" ht="41" customHeight="1"/>
    <row r="5705" s="38" customFormat="1" ht="41" customHeight="1"/>
    <row r="5706" s="38" customFormat="1" ht="41" customHeight="1"/>
    <row r="5707" s="38" customFormat="1" ht="41" customHeight="1"/>
    <row r="5708" s="38" customFormat="1" ht="41" customHeight="1"/>
    <row r="5709" s="38" customFormat="1" ht="41" customHeight="1"/>
    <row r="5710" s="38" customFormat="1" ht="41" customHeight="1"/>
    <row r="5711" s="38" customFormat="1" ht="41" customHeight="1"/>
    <row r="5712" s="38" customFormat="1" ht="41" customHeight="1"/>
    <row r="5713" s="38" customFormat="1" ht="41" customHeight="1"/>
    <row r="5714" s="38" customFormat="1" ht="41" customHeight="1"/>
    <row r="5715" s="38" customFormat="1" ht="41" customHeight="1"/>
    <row r="5716" s="38" customFormat="1" ht="41" customHeight="1"/>
    <row r="5717" s="38" customFormat="1" ht="41" customHeight="1"/>
    <row r="5718" s="38" customFormat="1" ht="41" customHeight="1"/>
    <row r="5719" s="38" customFormat="1" ht="41" customHeight="1"/>
    <row r="5720" s="38" customFormat="1" ht="41" customHeight="1"/>
    <row r="5721" s="38" customFormat="1" ht="41" customHeight="1"/>
    <row r="5722" s="38" customFormat="1" ht="41" customHeight="1"/>
    <row r="5723" s="38" customFormat="1" ht="41" customHeight="1"/>
    <row r="5724" s="38" customFormat="1" ht="41" customHeight="1"/>
    <row r="5725" s="38" customFormat="1" ht="41" customHeight="1"/>
    <row r="5726" s="38" customFormat="1" ht="41" customHeight="1"/>
    <row r="5727" s="38" customFormat="1" ht="41" customHeight="1"/>
    <row r="5728" s="38" customFormat="1" ht="41" customHeight="1"/>
    <row r="5729" s="38" customFormat="1" ht="41" customHeight="1"/>
    <row r="5730" s="38" customFormat="1" ht="41" customHeight="1"/>
    <row r="5731" s="38" customFormat="1" ht="41" customHeight="1"/>
    <row r="5732" s="38" customFormat="1" ht="41" customHeight="1"/>
    <row r="5733" s="38" customFormat="1" ht="41" customHeight="1"/>
    <row r="5734" s="38" customFormat="1" ht="41" customHeight="1"/>
    <row r="5735" s="38" customFormat="1" ht="41" customHeight="1"/>
    <row r="5736" s="38" customFormat="1" ht="41" customHeight="1"/>
    <row r="5737" s="38" customFormat="1" ht="41" customHeight="1"/>
    <row r="5738" s="38" customFormat="1" ht="41" customHeight="1"/>
    <row r="5739" s="38" customFormat="1" ht="41" customHeight="1"/>
    <row r="5740" s="38" customFormat="1" ht="41" customHeight="1"/>
    <row r="5741" s="38" customFormat="1" ht="41" customHeight="1"/>
    <row r="5742" s="38" customFormat="1" ht="41" customHeight="1"/>
    <row r="5743" s="38" customFormat="1" ht="41" customHeight="1"/>
    <row r="5744" s="38" customFormat="1" ht="41" customHeight="1"/>
    <row r="5745" s="38" customFormat="1" ht="41" customHeight="1"/>
    <row r="5746" s="38" customFormat="1" ht="41" customHeight="1"/>
    <row r="5747" s="38" customFormat="1" ht="41" customHeight="1"/>
    <row r="5748" s="38" customFormat="1" ht="41" customHeight="1"/>
    <row r="5749" s="38" customFormat="1" ht="41" customHeight="1"/>
    <row r="5750" s="38" customFormat="1" ht="41" customHeight="1"/>
    <row r="5751" s="38" customFormat="1" ht="41" customHeight="1"/>
    <row r="5752" s="38" customFormat="1" ht="41" customHeight="1"/>
    <row r="5753" s="38" customFormat="1" ht="41" customHeight="1"/>
    <row r="5754" s="38" customFormat="1" ht="41" customHeight="1"/>
    <row r="5755" s="38" customFormat="1" ht="41" customHeight="1"/>
    <row r="5756" s="38" customFormat="1" ht="41" customHeight="1"/>
    <row r="5757" s="38" customFormat="1" ht="41" customHeight="1"/>
    <row r="5758" s="38" customFormat="1" ht="41" customHeight="1"/>
    <row r="5759" s="38" customFormat="1" ht="41" customHeight="1"/>
    <row r="5760" s="38" customFormat="1" ht="41" customHeight="1"/>
    <row r="5761" s="38" customFormat="1" ht="41" customHeight="1"/>
    <row r="5762" s="38" customFormat="1" ht="41" customHeight="1"/>
    <row r="5763" s="38" customFormat="1" ht="41" customHeight="1"/>
    <row r="5764" s="38" customFormat="1" ht="41" customHeight="1"/>
    <row r="5765" s="38" customFormat="1" ht="41" customHeight="1"/>
    <row r="5766" s="38" customFormat="1" ht="41" customHeight="1"/>
    <row r="5767" s="38" customFormat="1" ht="41" customHeight="1"/>
    <row r="5768" s="38" customFormat="1" ht="41" customHeight="1"/>
    <row r="5769" s="38" customFormat="1" ht="41" customHeight="1"/>
    <row r="5770" s="38" customFormat="1" ht="41" customHeight="1"/>
    <row r="5771" s="38" customFormat="1" ht="41" customHeight="1"/>
    <row r="5772" s="38" customFormat="1" ht="41" customHeight="1"/>
    <row r="5773" s="38" customFormat="1" ht="41" customHeight="1"/>
    <row r="5774" s="38" customFormat="1" ht="41" customHeight="1"/>
    <row r="5775" s="38" customFormat="1" ht="41" customHeight="1"/>
    <row r="5776" s="38" customFormat="1" ht="41" customHeight="1"/>
    <row r="5777" s="38" customFormat="1" ht="41" customHeight="1"/>
    <row r="5778" s="38" customFormat="1" ht="41" customHeight="1"/>
    <row r="5779" s="38" customFormat="1" ht="41" customHeight="1"/>
    <row r="5780" s="38" customFormat="1" ht="41" customHeight="1"/>
    <row r="5781" s="38" customFormat="1" ht="41" customHeight="1"/>
    <row r="5782" s="38" customFormat="1" ht="41" customHeight="1"/>
    <row r="5783" s="38" customFormat="1" ht="41" customHeight="1"/>
    <row r="5784" s="38" customFormat="1" ht="41" customHeight="1"/>
    <row r="5785" s="38" customFormat="1" ht="41" customHeight="1"/>
    <row r="5786" s="38" customFormat="1" ht="41" customHeight="1"/>
    <row r="5787" s="38" customFormat="1" ht="41" customHeight="1"/>
    <row r="5788" s="38" customFormat="1" ht="41" customHeight="1"/>
    <row r="5789" s="38" customFormat="1" ht="41" customHeight="1"/>
    <row r="5790" s="38" customFormat="1" ht="41" customHeight="1"/>
    <row r="5791" s="38" customFormat="1" ht="41" customHeight="1"/>
    <row r="5792" s="38" customFormat="1" ht="41" customHeight="1"/>
    <row r="5793" s="38" customFormat="1" ht="41" customHeight="1"/>
    <row r="5794" s="38" customFormat="1" ht="41" customHeight="1"/>
    <row r="5795" s="38" customFormat="1" ht="41" customHeight="1"/>
    <row r="5796" s="38" customFormat="1" ht="41" customHeight="1"/>
    <row r="5797" s="38" customFormat="1" ht="41" customHeight="1"/>
    <row r="5798" s="38" customFormat="1" ht="41" customHeight="1"/>
    <row r="5799" s="38" customFormat="1" ht="41" customHeight="1"/>
    <row r="5800" s="38" customFormat="1" ht="41" customHeight="1"/>
    <row r="5801" s="38" customFormat="1" ht="41" customHeight="1"/>
    <row r="5802" s="38" customFormat="1" ht="41" customHeight="1"/>
    <row r="5803" s="38" customFormat="1" ht="41" customHeight="1"/>
    <row r="5804" s="38" customFormat="1" ht="41" customHeight="1"/>
    <row r="5805" s="38" customFormat="1" ht="41" customHeight="1"/>
    <row r="5806" s="38" customFormat="1" ht="41" customHeight="1"/>
    <row r="5807" s="38" customFormat="1" ht="41" customHeight="1"/>
    <row r="5808" s="38" customFormat="1" ht="41" customHeight="1"/>
    <row r="5809" s="38" customFormat="1" ht="41" customHeight="1"/>
    <row r="5810" s="38" customFormat="1" ht="41" customHeight="1"/>
    <row r="5811" s="38" customFormat="1" ht="41" customHeight="1"/>
    <row r="5812" s="38" customFormat="1" ht="41" customHeight="1"/>
    <row r="5813" s="38" customFormat="1" ht="41" customHeight="1"/>
    <row r="5814" s="38" customFormat="1" ht="41" customHeight="1"/>
    <row r="5815" s="38" customFormat="1" ht="41" customHeight="1"/>
    <row r="5816" s="38" customFormat="1" ht="41" customHeight="1"/>
    <row r="5817" s="38" customFormat="1" ht="41" customHeight="1"/>
    <row r="5818" s="38" customFormat="1" ht="41" customHeight="1"/>
    <row r="5819" s="38" customFormat="1" ht="41" customHeight="1"/>
    <row r="5820" s="38" customFormat="1" ht="41" customHeight="1"/>
    <row r="5821" s="38" customFormat="1" ht="41" customHeight="1"/>
    <row r="5822" s="38" customFormat="1" ht="41" customHeight="1"/>
    <row r="5823" s="38" customFormat="1" ht="41" customHeight="1"/>
    <row r="5824" s="38" customFormat="1" ht="41" customHeight="1"/>
    <row r="5825" s="38" customFormat="1" ht="41" customHeight="1"/>
    <row r="5826" s="38" customFormat="1" ht="41" customHeight="1"/>
    <row r="5827" s="38" customFormat="1" ht="41" customHeight="1"/>
    <row r="5828" s="38" customFormat="1" ht="41" customHeight="1"/>
    <row r="5829" s="38" customFormat="1" ht="41" customHeight="1"/>
    <row r="5830" s="38" customFormat="1" ht="41" customHeight="1"/>
    <row r="5831" s="38" customFormat="1" ht="41" customHeight="1"/>
    <row r="5832" s="38" customFormat="1" ht="41" customHeight="1"/>
    <row r="5833" s="38" customFormat="1" ht="41" customHeight="1"/>
    <row r="5834" s="38" customFormat="1" ht="41" customHeight="1"/>
    <row r="5835" s="38" customFormat="1" ht="41" customHeight="1"/>
    <row r="5836" s="38" customFormat="1" ht="41" customHeight="1"/>
    <row r="5837" s="38" customFormat="1" ht="41" customHeight="1"/>
    <row r="5838" s="38" customFormat="1" ht="41" customHeight="1"/>
    <row r="5839" s="38" customFormat="1" ht="41" customHeight="1"/>
    <row r="5840" s="38" customFormat="1" ht="41" customHeight="1"/>
    <row r="5841" s="38" customFormat="1" ht="41" customHeight="1"/>
    <row r="5842" s="38" customFormat="1" ht="41" customHeight="1"/>
    <row r="5843" s="38" customFormat="1" ht="41" customHeight="1"/>
    <row r="5844" s="38" customFormat="1" ht="41" customHeight="1"/>
    <row r="5845" s="38" customFormat="1" ht="41" customHeight="1"/>
    <row r="5846" s="38" customFormat="1" ht="41" customHeight="1"/>
    <row r="5847" s="38" customFormat="1" ht="41" customHeight="1"/>
    <row r="5848" s="38" customFormat="1" ht="41" customHeight="1"/>
    <row r="5849" s="38" customFormat="1" ht="41" customHeight="1"/>
    <row r="5850" s="38" customFormat="1" ht="41" customHeight="1"/>
    <row r="5851" s="38" customFormat="1" ht="41" customHeight="1"/>
    <row r="5852" s="38" customFormat="1" ht="41" customHeight="1"/>
    <row r="5853" s="38" customFormat="1" ht="41" customHeight="1"/>
    <row r="5854" s="38" customFormat="1" ht="41" customHeight="1"/>
    <row r="5855" s="38" customFormat="1" ht="41" customHeight="1"/>
    <row r="5856" s="38" customFormat="1" ht="41" customHeight="1"/>
    <row r="5857" s="38" customFormat="1" ht="41" customHeight="1"/>
    <row r="5858" s="38" customFormat="1" ht="41" customHeight="1"/>
    <row r="5859" s="38" customFormat="1" ht="41" customHeight="1"/>
    <row r="5860" s="38" customFormat="1" ht="41" customHeight="1"/>
    <row r="5861" s="38" customFormat="1" ht="41" customHeight="1"/>
    <row r="5862" s="38" customFormat="1" ht="41" customHeight="1"/>
    <row r="5863" s="38" customFormat="1" ht="41" customHeight="1"/>
    <row r="5864" s="38" customFormat="1" ht="41" customHeight="1"/>
    <row r="5865" s="38" customFormat="1" ht="41" customHeight="1"/>
    <row r="5866" s="38" customFormat="1" ht="41" customHeight="1"/>
    <row r="5867" s="38" customFormat="1" ht="41" customHeight="1"/>
    <row r="5868" s="38" customFormat="1" ht="41" customHeight="1"/>
    <row r="5869" s="38" customFormat="1" ht="41" customHeight="1"/>
    <row r="5870" s="38" customFormat="1" ht="41" customHeight="1"/>
    <row r="5871" s="38" customFormat="1" ht="41" customHeight="1"/>
    <row r="5872" s="38" customFormat="1" ht="41" customHeight="1"/>
    <row r="5873" s="38" customFormat="1" ht="41" customHeight="1"/>
    <row r="5874" s="38" customFormat="1" ht="41" customHeight="1"/>
    <row r="5875" s="38" customFormat="1" ht="41" customHeight="1"/>
    <row r="5876" s="38" customFormat="1" ht="41" customHeight="1"/>
    <row r="5877" s="38" customFormat="1" ht="41" customHeight="1"/>
    <row r="5878" s="38" customFormat="1" ht="41" customHeight="1"/>
    <row r="5879" s="38" customFormat="1" ht="41" customHeight="1"/>
    <row r="5880" s="38" customFormat="1" ht="41" customHeight="1"/>
    <row r="5881" s="38" customFormat="1" ht="41" customHeight="1"/>
    <row r="5882" s="38" customFormat="1" ht="41" customHeight="1"/>
    <row r="5883" s="38" customFormat="1" ht="41" customHeight="1"/>
    <row r="5884" s="38" customFormat="1" ht="41" customHeight="1"/>
    <row r="5885" s="38" customFormat="1" ht="41" customHeight="1"/>
    <row r="5886" s="38" customFormat="1" ht="41" customHeight="1"/>
    <row r="5887" s="38" customFormat="1" ht="41" customHeight="1"/>
    <row r="5888" s="38" customFormat="1" ht="41" customHeight="1"/>
    <row r="5889" s="38" customFormat="1" ht="41" customHeight="1"/>
    <row r="5890" s="38" customFormat="1" ht="41" customHeight="1"/>
    <row r="5891" s="38" customFormat="1" ht="41" customHeight="1"/>
    <row r="5892" s="38" customFormat="1" ht="41" customHeight="1"/>
    <row r="5893" s="38" customFormat="1" ht="41" customHeight="1"/>
    <row r="5894" s="38" customFormat="1" ht="41" customHeight="1"/>
    <row r="5895" s="38" customFormat="1" ht="41" customHeight="1"/>
    <row r="5896" s="38" customFormat="1" ht="41" customHeight="1"/>
    <row r="5897" s="38" customFormat="1" ht="41" customHeight="1"/>
    <row r="5898" s="38" customFormat="1" ht="41" customHeight="1"/>
    <row r="5899" s="38" customFormat="1" ht="41" customHeight="1"/>
    <row r="5900" s="38" customFormat="1" ht="41" customHeight="1"/>
    <row r="5901" s="38" customFormat="1" ht="41" customHeight="1"/>
    <row r="5902" s="38" customFormat="1" ht="41" customHeight="1"/>
    <row r="5903" s="38" customFormat="1" ht="41" customHeight="1"/>
    <row r="5904" s="38" customFormat="1" ht="41" customHeight="1"/>
    <row r="5905" s="38" customFormat="1" ht="41" customHeight="1"/>
    <row r="5906" s="38" customFormat="1" ht="41" customHeight="1"/>
    <row r="5907" s="38" customFormat="1" ht="41" customHeight="1"/>
    <row r="5908" s="38" customFormat="1" ht="41" customHeight="1"/>
    <row r="5909" s="38" customFormat="1" ht="41" customHeight="1"/>
    <row r="5910" s="38" customFormat="1" ht="41" customHeight="1"/>
    <row r="5911" s="38" customFormat="1" ht="41" customHeight="1"/>
    <row r="5912" s="38" customFormat="1" ht="41" customHeight="1"/>
    <row r="5913" s="38" customFormat="1" ht="41" customHeight="1"/>
    <row r="5914" s="38" customFormat="1" ht="41" customHeight="1"/>
    <row r="5915" s="38" customFormat="1" ht="41" customHeight="1"/>
    <row r="5916" s="38" customFormat="1" ht="41" customHeight="1"/>
    <row r="5917" s="38" customFormat="1" ht="41" customHeight="1"/>
    <row r="5918" s="38" customFormat="1" ht="41" customHeight="1"/>
    <row r="5919" s="38" customFormat="1" ht="41" customHeight="1"/>
    <row r="5920" s="38" customFormat="1" ht="41" customHeight="1"/>
    <row r="5921" s="38" customFormat="1" ht="41" customHeight="1"/>
    <row r="5922" s="38" customFormat="1" ht="41" customHeight="1"/>
    <row r="5923" s="38" customFormat="1" ht="41" customHeight="1"/>
    <row r="5924" s="38" customFormat="1" ht="41" customHeight="1"/>
    <row r="5925" s="38" customFormat="1" ht="41" customHeight="1"/>
    <row r="5926" s="38" customFormat="1" ht="41" customHeight="1"/>
    <row r="5927" s="38" customFormat="1" ht="41" customHeight="1"/>
    <row r="5928" s="38" customFormat="1" ht="41" customHeight="1"/>
    <row r="5929" s="38" customFormat="1" ht="41" customHeight="1"/>
    <row r="5930" s="38" customFormat="1" ht="41" customHeight="1"/>
    <row r="5931" s="38" customFormat="1" ht="41" customHeight="1"/>
    <row r="5932" s="38" customFormat="1" ht="41" customHeight="1"/>
    <row r="5933" s="38" customFormat="1" ht="41" customHeight="1"/>
    <row r="5934" s="38" customFormat="1" ht="41" customHeight="1"/>
    <row r="5935" s="38" customFormat="1" ht="41" customHeight="1"/>
    <row r="5936" s="38" customFormat="1" ht="41" customHeight="1"/>
    <row r="5937" s="38" customFormat="1" ht="41" customHeight="1"/>
    <row r="5938" s="38" customFormat="1" ht="41" customHeight="1"/>
    <row r="5939" s="38" customFormat="1" ht="41" customHeight="1"/>
    <row r="5940" s="38" customFormat="1" ht="41" customHeight="1"/>
    <row r="5941" s="38" customFormat="1" ht="41" customHeight="1"/>
    <row r="5942" s="38" customFormat="1" ht="41" customHeight="1"/>
    <row r="5943" s="38" customFormat="1" ht="41" customHeight="1"/>
    <row r="5944" s="38" customFormat="1" ht="41" customHeight="1"/>
    <row r="5945" s="38" customFormat="1" ht="41" customHeight="1"/>
    <row r="5946" s="38" customFormat="1" ht="41" customHeight="1"/>
    <row r="5947" s="38" customFormat="1" ht="41" customHeight="1"/>
    <row r="5948" s="38" customFormat="1" ht="41" customHeight="1"/>
    <row r="5949" s="38" customFormat="1" ht="41" customHeight="1"/>
    <row r="5950" s="38" customFormat="1" ht="41" customHeight="1"/>
    <row r="5951" s="38" customFormat="1" ht="41" customHeight="1"/>
    <row r="5952" s="38" customFormat="1" ht="41" customHeight="1"/>
    <row r="5953" s="38" customFormat="1" ht="41" customHeight="1"/>
    <row r="5954" s="38" customFormat="1" ht="41" customHeight="1"/>
    <row r="5955" s="38" customFormat="1" ht="41" customHeight="1"/>
    <row r="5956" s="38" customFormat="1" ht="41" customHeight="1"/>
    <row r="5957" s="38" customFormat="1" ht="41" customHeight="1"/>
    <row r="5958" s="38" customFormat="1" ht="41" customHeight="1"/>
    <row r="5959" s="38" customFormat="1" ht="41" customHeight="1"/>
    <row r="5960" s="38" customFormat="1" ht="41" customHeight="1"/>
    <row r="5961" s="38" customFormat="1" ht="41" customHeight="1"/>
    <row r="5962" s="38" customFormat="1" ht="41" customHeight="1"/>
    <row r="5963" s="38" customFormat="1" ht="41" customHeight="1"/>
    <row r="5964" s="38" customFormat="1" ht="41" customHeight="1"/>
    <row r="5965" s="38" customFormat="1" ht="41" customHeight="1"/>
    <row r="5966" s="38" customFormat="1" ht="41" customHeight="1"/>
    <row r="5967" s="38" customFormat="1" ht="41" customHeight="1"/>
    <row r="5968" s="38" customFormat="1" ht="41" customHeight="1"/>
    <row r="5969" s="38" customFormat="1" ht="41" customHeight="1"/>
    <row r="5970" s="38" customFormat="1" ht="41" customHeight="1"/>
    <row r="5971" s="38" customFormat="1" ht="41" customHeight="1"/>
    <row r="5972" s="38" customFormat="1" ht="41" customHeight="1"/>
    <row r="5973" s="38" customFormat="1" ht="41" customHeight="1"/>
    <row r="5974" s="38" customFormat="1" ht="41" customHeight="1"/>
    <row r="5975" s="38" customFormat="1" ht="41" customHeight="1"/>
    <row r="5976" s="38" customFormat="1" ht="41" customHeight="1"/>
    <row r="5977" s="38" customFormat="1" ht="41" customHeight="1"/>
    <row r="5978" s="38" customFormat="1" ht="41" customHeight="1"/>
    <row r="5979" s="38" customFormat="1" ht="41" customHeight="1"/>
    <row r="5980" s="38" customFormat="1" ht="41" customHeight="1"/>
    <row r="5981" s="38" customFormat="1" ht="41" customHeight="1"/>
    <row r="5982" s="38" customFormat="1" ht="41" customHeight="1"/>
    <row r="5983" s="38" customFormat="1" ht="41" customHeight="1"/>
    <row r="5984" s="38" customFormat="1" ht="41" customHeight="1"/>
    <row r="5985" s="38" customFormat="1" ht="41" customHeight="1"/>
    <row r="5986" s="38" customFormat="1" ht="41" customHeight="1"/>
    <row r="5987" s="38" customFormat="1" ht="41" customHeight="1"/>
    <row r="5988" s="38" customFormat="1" ht="41" customHeight="1"/>
    <row r="5989" s="38" customFormat="1" ht="41" customHeight="1"/>
    <row r="5990" s="38" customFormat="1" ht="41" customHeight="1"/>
    <row r="5991" s="38" customFormat="1" ht="41" customHeight="1"/>
    <row r="5992" s="38" customFormat="1" ht="41" customHeight="1"/>
    <row r="5993" s="38" customFormat="1" ht="41" customHeight="1"/>
    <row r="5994" s="38" customFormat="1" ht="41" customHeight="1"/>
    <row r="5995" s="38" customFormat="1" ht="41" customHeight="1"/>
    <row r="5996" s="38" customFormat="1" ht="41" customHeight="1"/>
    <row r="5997" s="38" customFormat="1" ht="41" customHeight="1"/>
    <row r="5998" s="38" customFormat="1" ht="41" customHeight="1"/>
    <row r="5999" s="38" customFormat="1" ht="41" customHeight="1"/>
    <row r="6000" s="38" customFormat="1" ht="41" customHeight="1"/>
    <row r="6001" s="38" customFormat="1" ht="41" customHeight="1"/>
    <row r="6002" s="38" customFormat="1" ht="41" customHeight="1"/>
    <row r="6003" s="38" customFormat="1" ht="41" customHeight="1"/>
    <row r="6004" s="38" customFormat="1" ht="41" customHeight="1"/>
    <row r="6005" s="38" customFormat="1" ht="41" customHeight="1"/>
    <row r="6006" s="38" customFormat="1" ht="41" customHeight="1"/>
    <row r="6007" s="38" customFormat="1" ht="41" customHeight="1"/>
    <row r="6008" s="38" customFormat="1" ht="41" customHeight="1"/>
    <row r="6009" s="38" customFormat="1" ht="41" customHeight="1"/>
    <row r="6010" s="38" customFormat="1" ht="41" customHeight="1"/>
    <row r="6011" s="38" customFormat="1" ht="41" customHeight="1"/>
    <row r="6012" s="38" customFormat="1" ht="41" customHeight="1"/>
    <row r="6013" s="38" customFormat="1" ht="41" customHeight="1"/>
    <row r="6014" s="38" customFormat="1" ht="41" customHeight="1"/>
    <row r="6015" s="38" customFormat="1" ht="41" customHeight="1"/>
    <row r="6016" s="38" customFormat="1" ht="41" customHeight="1"/>
    <row r="6017" s="38" customFormat="1" ht="41" customHeight="1"/>
    <row r="6018" s="38" customFormat="1" ht="41" customHeight="1"/>
    <row r="6019" s="38" customFormat="1" ht="41" customHeight="1"/>
    <row r="6020" s="38" customFormat="1" ht="41" customHeight="1"/>
    <row r="6021" s="38" customFormat="1" ht="41" customHeight="1"/>
    <row r="6022" s="38" customFormat="1" ht="41" customHeight="1"/>
    <row r="6023" s="38" customFormat="1" ht="41" customHeight="1"/>
    <row r="6024" s="38" customFormat="1" ht="41" customHeight="1"/>
    <row r="6025" s="38" customFormat="1" ht="41" customHeight="1"/>
    <row r="6026" s="38" customFormat="1" ht="41" customHeight="1"/>
    <row r="6027" s="38" customFormat="1" ht="41" customHeight="1"/>
    <row r="6028" s="38" customFormat="1" ht="41" customHeight="1"/>
    <row r="6029" s="38" customFormat="1" ht="41" customHeight="1"/>
    <row r="6030" s="38" customFormat="1" ht="41" customHeight="1"/>
    <row r="6031" s="38" customFormat="1" ht="41" customHeight="1"/>
    <row r="6032" s="38" customFormat="1" ht="41" customHeight="1"/>
    <row r="6033" s="38" customFormat="1" ht="41" customHeight="1"/>
    <row r="6034" s="38" customFormat="1" ht="41" customHeight="1"/>
    <row r="6035" s="38" customFormat="1" ht="41" customHeight="1"/>
    <row r="6036" s="38" customFormat="1" ht="41" customHeight="1"/>
    <row r="6037" s="38" customFormat="1" ht="41" customHeight="1"/>
    <row r="6038" s="38" customFormat="1" ht="41" customHeight="1"/>
    <row r="6039" s="38" customFormat="1" ht="41" customHeight="1"/>
    <row r="6040" s="38" customFormat="1" ht="41" customHeight="1"/>
    <row r="6041" s="38" customFormat="1" ht="41" customHeight="1"/>
    <row r="6042" s="38" customFormat="1" ht="41" customHeight="1"/>
    <row r="6043" s="38" customFormat="1" ht="41" customHeight="1"/>
    <row r="6044" s="38" customFormat="1" ht="41" customHeight="1"/>
    <row r="6045" s="38" customFormat="1" ht="41" customHeight="1"/>
    <row r="6046" s="38" customFormat="1" ht="41" customHeight="1"/>
    <row r="6047" s="38" customFormat="1" ht="41" customHeight="1"/>
    <row r="6048" s="38" customFormat="1" ht="41" customHeight="1"/>
    <row r="6049" s="38" customFormat="1" ht="41" customHeight="1"/>
    <row r="6050" s="38" customFormat="1" ht="41" customHeight="1"/>
    <row r="6051" s="38" customFormat="1" ht="41" customHeight="1"/>
    <row r="6052" s="38" customFormat="1" ht="41" customHeight="1"/>
    <row r="6053" s="38" customFormat="1" ht="41" customHeight="1"/>
    <row r="6054" s="38" customFormat="1" ht="41" customHeight="1"/>
    <row r="6055" s="38" customFormat="1" ht="41" customHeight="1"/>
    <row r="6056" s="38" customFormat="1" ht="41" customHeight="1"/>
    <row r="6057" s="38" customFormat="1" ht="41" customHeight="1"/>
    <row r="6058" s="38" customFormat="1" ht="41" customHeight="1"/>
    <row r="6059" s="38" customFormat="1" ht="41" customHeight="1"/>
    <row r="6060" s="38" customFormat="1" ht="41" customHeight="1"/>
    <row r="6061" s="38" customFormat="1" ht="41" customHeight="1"/>
    <row r="6062" s="38" customFormat="1" ht="41" customHeight="1"/>
    <row r="6063" s="38" customFormat="1" ht="41" customHeight="1"/>
    <row r="6064" s="38" customFormat="1" ht="41" customHeight="1"/>
    <row r="6065" s="38" customFormat="1" ht="41" customHeight="1"/>
    <row r="6066" s="38" customFormat="1" ht="41" customHeight="1"/>
    <row r="6067" s="38" customFormat="1" ht="41" customHeight="1"/>
    <row r="6068" s="38" customFormat="1" ht="41" customHeight="1"/>
    <row r="6069" s="38" customFormat="1" ht="41" customHeight="1"/>
    <row r="6070" s="38" customFormat="1" ht="41" customHeight="1"/>
    <row r="6071" s="38" customFormat="1" ht="41" customHeight="1"/>
    <row r="6072" s="38" customFormat="1" ht="41" customHeight="1"/>
    <row r="6073" s="38" customFormat="1" ht="41" customHeight="1"/>
    <row r="6074" s="38" customFormat="1" ht="41" customHeight="1"/>
    <row r="6075" s="38" customFormat="1" ht="41" customHeight="1"/>
    <row r="6076" s="38" customFormat="1" ht="41" customHeight="1"/>
    <row r="6077" s="38" customFormat="1" ht="41" customHeight="1"/>
    <row r="6078" s="38" customFormat="1" ht="41" customHeight="1"/>
    <row r="6079" s="38" customFormat="1" ht="41" customHeight="1"/>
    <row r="6080" s="38" customFormat="1" ht="41" customHeight="1"/>
    <row r="6081" s="38" customFormat="1" ht="41" customHeight="1"/>
    <row r="6082" s="38" customFormat="1" ht="41" customHeight="1"/>
    <row r="6083" s="38" customFormat="1" ht="41" customHeight="1"/>
    <row r="6084" s="38" customFormat="1" ht="41" customHeight="1"/>
    <row r="6085" s="38" customFormat="1" ht="41" customHeight="1"/>
    <row r="6086" s="38" customFormat="1" ht="41" customHeight="1"/>
    <row r="6087" s="38" customFormat="1" ht="41" customHeight="1"/>
    <row r="6088" s="38" customFormat="1" ht="41" customHeight="1"/>
    <row r="6089" s="38" customFormat="1" ht="41" customHeight="1"/>
    <row r="6090" s="38" customFormat="1" ht="41" customHeight="1"/>
    <row r="6091" s="38" customFormat="1" ht="41" customHeight="1"/>
    <row r="6092" s="38" customFormat="1" ht="41" customHeight="1"/>
    <row r="6093" s="38" customFormat="1" ht="41" customHeight="1"/>
    <row r="6094" s="38" customFormat="1" ht="41" customHeight="1"/>
    <row r="6095" s="38" customFormat="1" ht="41" customHeight="1"/>
    <row r="6096" s="38" customFormat="1" ht="41" customHeight="1"/>
    <row r="6097" s="38" customFormat="1" ht="41" customHeight="1"/>
    <row r="6098" s="38" customFormat="1" ht="41" customHeight="1"/>
    <row r="6099" s="38" customFormat="1" ht="41" customHeight="1"/>
    <row r="6100" s="38" customFormat="1" ht="41" customHeight="1"/>
    <row r="6101" s="38" customFormat="1" ht="41" customHeight="1"/>
    <row r="6102" s="38" customFormat="1" ht="41" customHeight="1"/>
    <row r="6103" s="38" customFormat="1" ht="41" customHeight="1"/>
    <row r="6104" s="38" customFormat="1" ht="41" customHeight="1"/>
    <row r="6105" s="38" customFormat="1" ht="41" customHeight="1"/>
    <row r="6106" s="38" customFormat="1" ht="41" customHeight="1"/>
    <row r="6107" s="38" customFormat="1" ht="41" customHeight="1"/>
    <row r="6108" s="38" customFormat="1" ht="41" customHeight="1"/>
    <row r="6109" s="38" customFormat="1" ht="41" customHeight="1"/>
    <row r="6110" s="38" customFormat="1" ht="41" customHeight="1"/>
    <row r="6111" s="38" customFormat="1" ht="41" customHeight="1"/>
    <row r="6112" s="38" customFormat="1" ht="41" customHeight="1"/>
    <row r="6113" s="38" customFormat="1" ht="41" customHeight="1"/>
    <row r="6114" s="38" customFormat="1" ht="41" customHeight="1"/>
    <row r="6115" s="38" customFormat="1" ht="41" customHeight="1"/>
    <row r="6116" s="38" customFormat="1" ht="41" customHeight="1"/>
    <row r="6117" s="38" customFormat="1" ht="41" customHeight="1"/>
    <row r="6118" s="38" customFormat="1" ht="41" customHeight="1"/>
    <row r="6119" s="38" customFormat="1" ht="41" customHeight="1"/>
    <row r="6120" s="38" customFormat="1" ht="41" customHeight="1"/>
    <row r="6121" s="38" customFormat="1" ht="41" customHeight="1"/>
    <row r="6122" s="38" customFormat="1" ht="41" customHeight="1"/>
    <row r="6123" s="38" customFormat="1" ht="41" customHeight="1"/>
    <row r="6124" s="38" customFormat="1" ht="41" customHeight="1"/>
    <row r="6125" s="38" customFormat="1" ht="41" customHeight="1"/>
    <row r="6126" s="38" customFormat="1" ht="41" customHeight="1"/>
    <row r="6127" s="38" customFormat="1" ht="41" customHeight="1"/>
    <row r="6128" s="38" customFormat="1" ht="41" customHeight="1"/>
    <row r="6129" s="38" customFormat="1" ht="41" customHeight="1"/>
    <row r="6130" s="38" customFormat="1" ht="41" customHeight="1"/>
    <row r="6131" s="38" customFormat="1" ht="41" customHeight="1"/>
    <row r="6132" s="38" customFormat="1" ht="41" customHeight="1"/>
    <row r="6133" s="38" customFormat="1" ht="41" customHeight="1"/>
    <row r="6134" s="38" customFormat="1" ht="41" customHeight="1"/>
    <row r="6135" s="38" customFormat="1" ht="41" customHeight="1"/>
    <row r="6136" s="38" customFormat="1" ht="41" customHeight="1"/>
    <row r="6137" s="38" customFormat="1" ht="41" customHeight="1"/>
    <row r="6138" s="38" customFormat="1" ht="41" customHeight="1"/>
    <row r="6139" s="38" customFormat="1" ht="41" customHeight="1"/>
    <row r="6140" s="38" customFormat="1" ht="41" customHeight="1"/>
    <row r="6141" s="38" customFormat="1" ht="41" customHeight="1"/>
    <row r="6142" s="38" customFormat="1" ht="41" customHeight="1"/>
    <row r="6143" s="38" customFormat="1" ht="41" customHeight="1"/>
    <row r="6144" s="38" customFormat="1" ht="41" customHeight="1"/>
    <row r="6145" s="38" customFormat="1" ht="41" customHeight="1"/>
    <row r="6146" s="38" customFormat="1" ht="41" customHeight="1"/>
    <row r="6147" s="38" customFormat="1" ht="41" customHeight="1"/>
    <row r="6148" s="38" customFormat="1" ht="41" customHeight="1"/>
    <row r="6149" s="38" customFormat="1" ht="41" customHeight="1"/>
    <row r="6150" s="38" customFormat="1" ht="41" customHeight="1"/>
    <row r="6151" s="38" customFormat="1" ht="41" customHeight="1"/>
    <row r="6152" s="38" customFormat="1" ht="41" customHeight="1"/>
    <row r="6153" s="38" customFormat="1" ht="41" customHeight="1"/>
    <row r="6154" s="38" customFormat="1" ht="41" customHeight="1"/>
    <row r="6155" s="38" customFormat="1" ht="41" customHeight="1"/>
    <row r="6156" s="38" customFormat="1" ht="41" customHeight="1"/>
    <row r="6157" s="38" customFormat="1" ht="41" customHeight="1"/>
    <row r="6158" s="38" customFormat="1" ht="41" customHeight="1"/>
    <row r="6159" s="38" customFormat="1" ht="41" customHeight="1"/>
    <row r="6160" s="38" customFormat="1" ht="41" customHeight="1"/>
    <row r="6161" s="38" customFormat="1" ht="41" customHeight="1"/>
    <row r="6162" s="38" customFormat="1" ht="41" customHeight="1"/>
    <row r="6163" s="38" customFormat="1" ht="41" customHeight="1"/>
    <row r="6164" s="38" customFormat="1" ht="41" customHeight="1"/>
    <row r="6165" s="38" customFormat="1" ht="41" customHeight="1"/>
    <row r="6166" s="38" customFormat="1" ht="41" customHeight="1"/>
    <row r="6167" s="38" customFormat="1" ht="41" customHeight="1"/>
    <row r="6168" s="38" customFormat="1" ht="41" customHeight="1"/>
    <row r="6169" s="38" customFormat="1" ht="41" customHeight="1"/>
    <row r="6170" s="38" customFormat="1" ht="41" customHeight="1"/>
    <row r="6171" s="38" customFormat="1" ht="41" customHeight="1"/>
    <row r="6172" s="38" customFormat="1" ht="41" customHeight="1"/>
    <row r="6173" s="38" customFormat="1" ht="41" customHeight="1"/>
    <row r="6174" s="38" customFormat="1" ht="41" customHeight="1"/>
    <row r="6175" s="38" customFormat="1" ht="41" customHeight="1"/>
    <row r="6176" s="38" customFormat="1" ht="41" customHeight="1"/>
    <row r="6177" s="38" customFormat="1" ht="41" customHeight="1"/>
    <row r="6178" s="38" customFormat="1" ht="41" customHeight="1"/>
    <row r="6179" s="38" customFormat="1" ht="41" customHeight="1"/>
    <row r="6180" s="38" customFormat="1" ht="41" customHeight="1"/>
    <row r="6181" s="38" customFormat="1" ht="41" customHeight="1"/>
    <row r="6182" s="38" customFormat="1" ht="41" customHeight="1"/>
    <row r="6183" s="38" customFormat="1" ht="41" customHeight="1"/>
    <row r="6184" s="38" customFormat="1" ht="41" customHeight="1"/>
    <row r="6185" s="38" customFormat="1" ht="41" customHeight="1"/>
    <row r="6186" s="38" customFormat="1" ht="41" customHeight="1"/>
    <row r="6187" s="38" customFormat="1" ht="41" customHeight="1"/>
    <row r="6188" s="38" customFormat="1" ht="41" customHeight="1"/>
    <row r="6189" s="38" customFormat="1" ht="41" customHeight="1"/>
    <row r="6190" s="38" customFormat="1" ht="41" customHeight="1"/>
    <row r="6191" s="38" customFormat="1" ht="41" customHeight="1"/>
    <row r="6192" s="38" customFormat="1" ht="41" customHeight="1"/>
    <row r="6193" s="38" customFormat="1" ht="41" customHeight="1"/>
    <row r="6194" s="38" customFormat="1" ht="41" customHeight="1"/>
    <row r="6195" s="38" customFormat="1" ht="41" customHeight="1"/>
    <row r="6196" s="38" customFormat="1" ht="41" customHeight="1"/>
    <row r="6197" s="38" customFormat="1" ht="41" customHeight="1"/>
    <row r="6198" s="38" customFormat="1" ht="41" customHeight="1"/>
    <row r="6199" s="38" customFormat="1" ht="41" customHeight="1"/>
    <row r="6200" s="38" customFormat="1" ht="41" customHeight="1"/>
    <row r="6201" s="38" customFormat="1" ht="41" customHeight="1"/>
    <row r="6202" s="38" customFormat="1" ht="41" customHeight="1"/>
    <row r="6203" s="38" customFormat="1" ht="41" customHeight="1"/>
    <row r="6204" s="38" customFormat="1" ht="41" customHeight="1"/>
    <row r="6205" s="38" customFormat="1" ht="41" customHeight="1"/>
    <row r="6206" s="38" customFormat="1" ht="41" customHeight="1"/>
    <row r="6207" s="38" customFormat="1" ht="41" customHeight="1"/>
    <row r="6208" s="38" customFormat="1" ht="41" customHeight="1"/>
    <row r="6209" s="38" customFormat="1" ht="41" customHeight="1"/>
    <row r="6210" s="38" customFormat="1" ht="41" customHeight="1"/>
    <row r="6211" s="38" customFormat="1" ht="41" customHeight="1"/>
    <row r="6212" s="38" customFormat="1" ht="41" customHeight="1"/>
    <row r="6213" s="38" customFormat="1" ht="41" customHeight="1"/>
    <row r="6214" s="38" customFormat="1" ht="41" customHeight="1"/>
    <row r="6215" s="38" customFormat="1" ht="41" customHeight="1"/>
    <row r="6216" s="38" customFormat="1" ht="41" customHeight="1"/>
    <row r="6217" s="38" customFormat="1" ht="41" customHeight="1"/>
    <row r="6218" s="38" customFormat="1" ht="41" customHeight="1"/>
    <row r="6219" s="38" customFormat="1" ht="41" customHeight="1"/>
    <row r="6220" s="38" customFormat="1" ht="41" customHeight="1"/>
    <row r="6221" s="38" customFormat="1" ht="41" customHeight="1"/>
    <row r="6222" s="38" customFormat="1" ht="41" customHeight="1"/>
    <row r="6223" s="38" customFormat="1" ht="41" customHeight="1"/>
    <row r="6224" s="38" customFormat="1" ht="41" customHeight="1"/>
    <row r="6225" s="38" customFormat="1" ht="41" customHeight="1"/>
    <row r="6226" s="38" customFormat="1" ht="41" customHeight="1"/>
    <row r="6227" s="38" customFormat="1" ht="41" customHeight="1"/>
    <row r="6228" s="38" customFormat="1" ht="41" customHeight="1"/>
    <row r="6229" s="38" customFormat="1" ht="41" customHeight="1"/>
    <row r="6230" s="38" customFormat="1" ht="41" customHeight="1"/>
    <row r="6231" s="38" customFormat="1" ht="41" customHeight="1"/>
    <row r="6232" s="38" customFormat="1" ht="41" customHeight="1"/>
    <row r="6233" s="38" customFormat="1" ht="41" customHeight="1"/>
    <row r="6234" s="38" customFormat="1" ht="41" customHeight="1"/>
    <row r="6235" s="38" customFormat="1" ht="41" customHeight="1"/>
    <row r="6236" s="38" customFormat="1" ht="41" customHeight="1"/>
    <row r="6237" s="38" customFormat="1" ht="41" customHeight="1"/>
    <row r="6238" s="38" customFormat="1" ht="41" customHeight="1"/>
    <row r="6239" s="38" customFormat="1" ht="41" customHeight="1"/>
    <row r="6240" s="38" customFormat="1" ht="41" customHeight="1"/>
    <row r="6241" s="38" customFormat="1" ht="41" customHeight="1"/>
    <row r="6242" s="38" customFormat="1" ht="41" customHeight="1"/>
    <row r="6243" s="38" customFormat="1" ht="41" customHeight="1"/>
    <row r="6244" s="38" customFormat="1" ht="41" customHeight="1"/>
    <row r="6245" s="38" customFormat="1" ht="41" customHeight="1"/>
    <row r="6246" s="38" customFormat="1" ht="41" customHeight="1"/>
    <row r="6247" s="38" customFormat="1" ht="41" customHeight="1"/>
    <row r="6248" s="38" customFormat="1" ht="41" customHeight="1"/>
    <row r="6249" s="38" customFormat="1" ht="41" customHeight="1"/>
    <row r="6250" s="38" customFormat="1" ht="41" customHeight="1"/>
    <row r="6251" s="38" customFormat="1" ht="41" customHeight="1"/>
    <row r="6252" s="38" customFormat="1" ht="41" customHeight="1"/>
    <row r="6253" s="38" customFormat="1" ht="41" customHeight="1"/>
    <row r="6254" s="38" customFormat="1" ht="41" customHeight="1"/>
    <row r="6255" s="38" customFormat="1" ht="41" customHeight="1"/>
    <row r="6256" s="38" customFormat="1" ht="41" customHeight="1"/>
    <row r="6257" s="38" customFormat="1" ht="41" customHeight="1"/>
    <row r="6258" s="38" customFormat="1" ht="41" customHeight="1"/>
    <row r="6259" s="38" customFormat="1" ht="41" customHeight="1"/>
    <row r="6260" s="38" customFormat="1" ht="41" customHeight="1"/>
    <row r="6261" s="38" customFormat="1" ht="41" customHeight="1"/>
    <row r="6262" s="38" customFormat="1" ht="41" customHeight="1"/>
    <row r="6263" s="38" customFormat="1" ht="41" customHeight="1"/>
    <row r="6264" s="38" customFormat="1" ht="41" customHeight="1"/>
    <row r="6265" s="38" customFormat="1" ht="41" customHeight="1"/>
    <row r="6266" s="38" customFormat="1" ht="41" customHeight="1"/>
    <row r="6267" s="38" customFormat="1" ht="41" customHeight="1"/>
    <row r="6268" s="38" customFormat="1" ht="41" customHeight="1"/>
    <row r="6269" s="38" customFormat="1" ht="41" customHeight="1"/>
    <row r="6270" s="38" customFormat="1" ht="41" customHeight="1"/>
    <row r="6271" s="38" customFormat="1" ht="41" customHeight="1"/>
    <row r="6272" s="38" customFormat="1" ht="41" customHeight="1"/>
    <row r="6273" s="38" customFormat="1" ht="41" customHeight="1"/>
    <row r="6274" s="38" customFormat="1" ht="41" customHeight="1"/>
    <row r="6275" s="38" customFormat="1" ht="41" customHeight="1"/>
    <row r="6276" s="38" customFormat="1" ht="41" customHeight="1"/>
    <row r="6277" s="38" customFormat="1" ht="41" customHeight="1"/>
    <row r="6278" s="38" customFormat="1" ht="41" customHeight="1"/>
    <row r="6279" s="38" customFormat="1" ht="41" customHeight="1"/>
    <row r="6280" s="38" customFormat="1" ht="41" customHeight="1"/>
    <row r="6281" s="38" customFormat="1" ht="41" customHeight="1"/>
    <row r="6282" s="38" customFormat="1" ht="41" customHeight="1"/>
    <row r="6283" s="38" customFormat="1" ht="41" customHeight="1"/>
    <row r="6284" s="38" customFormat="1" ht="41" customHeight="1"/>
    <row r="6285" s="38" customFormat="1" ht="41" customHeight="1"/>
    <row r="6286" s="38" customFormat="1" ht="41" customHeight="1"/>
    <row r="6287" s="38" customFormat="1" ht="41" customHeight="1"/>
    <row r="6288" s="38" customFormat="1" ht="41" customHeight="1"/>
    <row r="6289" s="38" customFormat="1" ht="41" customHeight="1"/>
    <row r="6290" s="38" customFormat="1" ht="41" customHeight="1"/>
    <row r="6291" s="38" customFormat="1" ht="41" customHeight="1"/>
    <row r="6292" s="38" customFormat="1" ht="41" customHeight="1"/>
    <row r="6293" s="38" customFormat="1" ht="41" customHeight="1"/>
    <row r="6294" s="38" customFormat="1" ht="41" customHeight="1"/>
    <row r="6295" s="38" customFormat="1" ht="41" customHeight="1"/>
    <row r="6296" s="38" customFormat="1" ht="41" customHeight="1"/>
    <row r="6297" s="38" customFormat="1" ht="41" customHeight="1"/>
    <row r="6298" s="38" customFormat="1" ht="41" customHeight="1"/>
    <row r="6299" s="38" customFormat="1" ht="41" customHeight="1"/>
    <row r="6300" s="38" customFormat="1" ht="41" customHeight="1"/>
    <row r="6301" s="38" customFormat="1" ht="41" customHeight="1"/>
    <row r="6302" s="38" customFormat="1" ht="41" customHeight="1"/>
    <row r="6303" s="38" customFormat="1" ht="41" customHeight="1"/>
    <row r="6304" s="38" customFormat="1" ht="41" customHeight="1"/>
    <row r="6305" s="38" customFormat="1" ht="41" customHeight="1"/>
    <row r="6306" s="38" customFormat="1" ht="41" customHeight="1"/>
    <row r="6307" s="38" customFormat="1" ht="41" customHeight="1"/>
    <row r="6308" s="38" customFormat="1" ht="41" customHeight="1"/>
    <row r="6309" s="38" customFormat="1" ht="41" customHeight="1"/>
    <row r="6310" s="38" customFormat="1" ht="41" customHeight="1"/>
    <row r="6311" s="38" customFormat="1" ht="41" customHeight="1"/>
    <row r="6312" s="38" customFormat="1" ht="41" customHeight="1"/>
    <row r="6313" s="38" customFormat="1" ht="41" customHeight="1"/>
    <row r="6314" s="38" customFormat="1" ht="41" customHeight="1"/>
    <row r="6315" s="38" customFormat="1" ht="41" customHeight="1"/>
    <row r="6316" s="38" customFormat="1" ht="41" customHeight="1"/>
    <row r="6317" s="38" customFormat="1" ht="41" customHeight="1"/>
    <row r="6318" s="38" customFormat="1" ht="41" customHeight="1"/>
    <row r="6319" s="38" customFormat="1" ht="41" customHeight="1"/>
    <row r="6320" s="38" customFormat="1" ht="41" customHeight="1"/>
    <row r="6321" s="38" customFormat="1" ht="41" customHeight="1"/>
    <row r="6322" s="38" customFormat="1" ht="41" customHeight="1"/>
    <row r="6323" s="38" customFormat="1" ht="41" customHeight="1"/>
    <row r="6324" s="38" customFormat="1" ht="41" customHeight="1"/>
    <row r="6325" s="38" customFormat="1" ht="41" customHeight="1"/>
    <row r="6326" s="38" customFormat="1" ht="41" customHeight="1"/>
    <row r="6327" s="38" customFormat="1" ht="41" customHeight="1"/>
    <row r="6328" s="38" customFormat="1" ht="41" customHeight="1"/>
    <row r="6329" s="38" customFormat="1" ht="41" customHeight="1"/>
    <row r="6330" s="38" customFormat="1" ht="41" customHeight="1"/>
    <row r="6331" s="38" customFormat="1" ht="41" customHeight="1"/>
    <row r="6332" s="38" customFormat="1" ht="41" customHeight="1"/>
    <row r="6333" s="38" customFormat="1" ht="41" customHeight="1"/>
    <row r="6334" s="38" customFormat="1" ht="41" customHeight="1"/>
    <row r="6335" s="38" customFormat="1" ht="41" customHeight="1"/>
    <row r="6336" s="38" customFormat="1" ht="41" customHeight="1"/>
    <row r="6337" s="38" customFormat="1" ht="41" customHeight="1"/>
    <row r="6338" s="38" customFormat="1" ht="41" customHeight="1"/>
    <row r="6339" s="38" customFormat="1" ht="41" customHeight="1"/>
    <row r="6340" s="38" customFormat="1" ht="41" customHeight="1"/>
    <row r="6341" s="38" customFormat="1" ht="41" customHeight="1"/>
    <row r="6342" s="38" customFormat="1" ht="41" customHeight="1"/>
    <row r="6343" s="38" customFormat="1" ht="41" customHeight="1"/>
    <row r="6344" s="38" customFormat="1" ht="41" customHeight="1"/>
    <row r="6345" s="38" customFormat="1" ht="41" customHeight="1"/>
    <row r="6346" s="38" customFormat="1" ht="41" customHeight="1"/>
    <row r="6347" s="38" customFormat="1" ht="41" customHeight="1"/>
    <row r="6348" s="38" customFormat="1" ht="41" customHeight="1"/>
    <row r="6349" s="38" customFormat="1" ht="41" customHeight="1"/>
    <row r="6350" s="38" customFormat="1" ht="41" customHeight="1"/>
    <row r="6351" s="38" customFormat="1" ht="41" customHeight="1"/>
    <row r="6352" s="38" customFormat="1" ht="41" customHeight="1"/>
    <row r="6353" s="38" customFormat="1" ht="41" customHeight="1"/>
    <row r="6354" s="38" customFormat="1" ht="41" customHeight="1"/>
    <row r="6355" s="38" customFormat="1" ht="41" customHeight="1"/>
    <row r="6356" s="38" customFormat="1" ht="41" customHeight="1"/>
    <row r="6357" s="38" customFormat="1" ht="41" customHeight="1"/>
    <row r="6358" s="38" customFormat="1" ht="41" customHeight="1"/>
    <row r="6359" s="38" customFormat="1" ht="41" customHeight="1"/>
    <row r="6360" s="38" customFormat="1" ht="41" customHeight="1"/>
    <row r="6361" s="38" customFormat="1" ht="41" customHeight="1"/>
    <row r="6362" s="38" customFormat="1" ht="41" customHeight="1"/>
    <row r="6363" s="38" customFormat="1" ht="41" customHeight="1"/>
    <row r="6364" s="38" customFormat="1" ht="41" customHeight="1"/>
    <row r="6365" s="38" customFormat="1" ht="41" customHeight="1"/>
    <row r="6366" s="38" customFormat="1" ht="41" customHeight="1"/>
    <row r="6367" s="38" customFormat="1" ht="41" customHeight="1"/>
    <row r="6368" s="38" customFormat="1" ht="41" customHeight="1"/>
    <row r="6369" s="38" customFormat="1" ht="41" customHeight="1"/>
    <row r="6370" s="38" customFormat="1" ht="41" customHeight="1"/>
    <row r="6371" s="38" customFormat="1" ht="41" customHeight="1"/>
    <row r="6372" s="38" customFormat="1" ht="41" customHeight="1"/>
    <row r="6373" s="38" customFormat="1" ht="41" customHeight="1"/>
    <row r="6374" s="38" customFormat="1" ht="41" customHeight="1"/>
    <row r="6375" s="38" customFormat="1" ht="41" customHeight="1"/>
    <row r="6376" s="38" customFormat="1" ht="41" customHeight="1"/>
    <row r="6377" s="38" customFormat="1" ht="41" customHeight="1"/>
    <row r="6378" s="38" customFormat="1" ht="41" customHeight="1"/>
    <row r="6379" s="38" customFormat="1" ht="41" customHeight="1"/>
    <row r="6380" s="38" customFormat="1" ht="41" customHeight="1"/>
    <row r="6381" s="38" customFormat="1" ht="41" customHeight="1"/>
    <row r="6382" s="38" customFormat="1" ht="41" customHeight="1"/>
    <row r="6383" s="38" customFormat="1" ht="41" customHeight="1"/>
    <row r="6384" s="38" customFormat="1" ht="41" customHeight="1"/>
    <row r="6385" s="38" customFormat="1" ht="41" customHeight="1"/>
    <row r="6386" s="38" customFormat="1" ht="41" customHeight="1"/>
    <row r="6387" s="38" customFormat="1" ht="41" customHeight="1"/>
    <row r="6388" s="38" customFormat="1" ht="41" customHeight="1"/>
    <row r="6389" s="38" customFormat="1" ht="41" customHeight="1"/>
    <row r="6390" s="38" customFormat="1" ht="41" customHeight="1"/>
    <row r="6391" s="38" customFormat="1" ht="41" customHeight="1"/>
    <row r="6392" s="38" customFormat="1" ht="41" customHeight="1"/>
    <row r="6393" s="38" customFormat="1" ht="41" customHeight="1"/>
    <row r="6394" s="38" customFormat="1" ht="41" customHeight="1"/>
    <row r="6395" s="38" customFormat="1" ht="41" customHeight="1"/>
    <row r="6396" s="38" customFormat="1" ht="41" customHeight="1"/>
    <row r="6397" s="38" customFormat="1" ht="41" customHeight="1"/>
    <row r="6398" s="38" customFormat="1" ht="41" customHeight="1"/>
    <row r="6399" s="38" customFormat="1" ht="41" customHeight="1"/>
    <row r="6400" s="38" customFormat="1" ht="41" customHeight="1"/>
    <row r="6401" s="38" customFormat="1" ht="41" customHeight="1"/>
    <row r="6402" s="38" customFormat="1" ht="41" customHeight="1"/>
    <row r="6403" s="38" customFormat="1" ht="41" customHeight="1"/>
    <row r="6404" s="38" customFormat="1" ht="41" customHeight="1"/>
    <row r="6405" s="38" customFormat="1" ht="41" customHeight="1"/>
    <row r="6406" s="38" customFormat="1" ht="41" customHeight="1"/>
    <row r="6407" s="38" customFormat="1" ht="41" customHeight="1"/>
    <row r="6408" s="38" customFormat="1" ht="41" customHeight="1"/>
    <row r="6409" s="38" customFormat="1" ht="41" customHeight="1"/>
    <row r="6410" s="38" customFormat="1" ht="41" customHeight="1"/>
    <row r="6411" s="38" customFormat="1" ht="41" customHeight="1"/>
    <row r="6412" s="38" customFormat="1" ht="41" customHeight="1"/>
    <row r="6413" s="38" customFormat="1" ht="41" customHeight="1"/>
    <row r="6414" s="38" customFormat="1" ht="41" customHeight="1"/>
    <row r="6415" s="38" customFormat="1" ht="41" customHeight="1"/>
    <row r="6416" s="38" customFormat="1" ht="41" customHeight="1"/>
    <row r="6417" s="38" customFormat="1" ht="41" customHeight="1"/>
    <row r="6418" s="38" customFormat="1" ht="41" customHeight="1"/>
    <row r="6419" s="38" customFormat="1" ht="41" customHeight="1"/>
    <row r="6420" s="38" customFormat="1" ht="41" customHeight="1"/>
    <row r="6421" s="38" customFormat="1" ht="41" customHeight="1"/>
    <row r="6422" s="38" customFormat="1" ht="41" customHeight="1"/>
    <row r="6423" s="38" customFormat="1" ht="41" customHeight="1"/>
    <row r="6424" s="38" customFormat="1" ht="41" customHeight="1"/>
    <row r="6425" s="38" customFormat="1" ht="41" customHeight="1"/>
    <row r="6426" s="38" customFormat="1" ht="41" customHeight="1"/>
    <row r="6427" s="38" customFormat="1" ht="41" customHeight="1"/>
    <row r="6428" s="38" customFormat="1" ht="41" customHeight="1"/>
    <row r="6429" s="38" customFormat="1" ht="41" customHeight="1"/>
    <row r="6430" s="38" customFormat="1" ht="41" customHeight="1"/>
    <row r="6431" s="38" customFormat="1" ht="41" customHeight="1"/>
    <row r="6432" s="38" customFormat="1" ht="41" customHeight="1"/>
    <row r="6433" s="38" customFormat="1" ht="41" customHeight="1"/>
    <row r="6434" s="38" customFormat="1" ht="41" customHeight="1"/>
    <row r="6435" s="38" customFormat="1" ht="41" customHeight="1"/>
    <row r="6436" s="38" customFormat="1" ht="41" customHeight="1"/>
    <row r="6437" s="38" customFormat="1" ht="41" customHeight="1"/>
    <row r="6438" s="38" customFormat="1" ht="41" customHeight="1"/>
    <row r="6439" s="38" customFormat="1" ht="41" customHeight="1"/>
    <row r="6440" s="38" customFormat="1" ht="41" customHeight="1"/>
    <row r="6441" s="38" customFormat="1" ht="41" customHeight="1"/>
    <row r="6442" s="38" customFormat="1" ht="41" customHeight="1"/>
    <row r="6443" s="38" customFormat="1" ht="41" customHeight="1"/>
    <row r="6444" s="38" customFormat="1" ht="41" customHeight="1"/>
    <row r="6445" s="38" customFormat="1" ht="41" customHeight="1"/>
    <row r="6446" s="38" customFormat="1" ht="41" customHeight="1"/>
    <row r="6447" s="38" customFormat="1" ht="41" customHeight="1"/>
    <row r="6448" s="38" customFormat="1" ht="41" customHeight="1"/>
    <row r="6449" s="38" customFormat="1" ht="41" customHeight="1"/>
    <row r="6450" s="38" customFormat="1" ht="41" customHeight="1"/>
    <row r="6451" s="38" customFormat="1" ht="41" customHeight="1"/>
    <row r="6452" s="38" customFormat="1" ht="41" customHeight="1"/>
    <row r="6453" s="38" customFormat="1" ht="41" customHeight="1"/>
    <row r="6454" s="38" customFormat="1" ht="41" customHeight="1"/>
    <row r="6455" s="38" customFormat="1" ht="41" customHeight="1"/>
    <row r="6456" s="38" customFormat="1" ht="41" customHeight="1"/>
    <row r="6457" s="38" customFormat="1" ht="41" customHeight="1"/>
    <row r="6458" s="38" customFormat="1" ht="41" customHeight="1"/>
    <row r="6459" s="38" customFormat="1" ht="41" customHeight="1"/>
    <row r="6460" s="38" customFormat="1" ht="41" customHeight="1"/>
    <row r="6461" s="38" customFormat="1" ht="41" customHeight="1"/>
    <row r="6462" s="38" customFormat="1" ht="41" customHeight="1"/>
    <row r="6463" s="38" customFormat="1" ht="41" customHeight="1"/>
    <row r="6464" s="38" customFormat="1" ht="41" customHeight="1"/>
    <row r="6465" s="38" customFormat="1" ht="41" customHeight="1"/>
    <row r="6466" s="38" customFormat="1" ht="41" customHeight="1"/>
    <row r="6467" s="38" customFormat="1" ht="41" customHeight="1"/>
    <row r="6468" s="38" customFormat="1" ht="41" customHeight="1"/>
    <row r="6469" s="38" customFormat="1" ht="41" customHeight="1"/>
    <row r="6470" s="38" customFormat="1" ht="41" customHeight="1"/>
    <row r="6471" s="38" customFormat="1" ht="41" customHeight="1"/>
    <row r="6472" s="38" customFormat="1" ht="41" customHeight="1"/>
    <row r="6473" s="38" customFormat="1" ht="41" customHeight="1"/>
    <row r="6474" s="38" customFormat="1" ht="41" customHeight="1"/>
    <row r="6475" s="38" customFormat="1" ht="41" customHeight="1"/>
    <row r="6476" s="38" customFormat="1" ht="41" customHeight="1"/>
    <row r="6477" s="38" customFormat="1" ht="41" customHeight="1"/>
    <row r="6478" s="38" customFormat="1" ht="41" customHeight="1"/>
    <row r="6479" s="38" customFormat="1" ht="41" customHeight="1"/>
    <row r="6480" s="38" customFormat="1" ht="41" customHeight="1"/>
    <row r="6481" s="38" customFormat="1" ht="41" customHeight="1"/>
    <row r="6482" s="38" customFormat="1" ht="41" customHeight="1"/>
    <row r="6483" s="38" customFormat="1" ht="41" customHeight="1"/>
    <row r="6484" s="38" customFormat="1" ht="41" customHeight="1"/>
    <row r="6485" s="38" customFormat="1" ht="41" customHeight="1"/>
    <row r="6486" s="38" customFormat="1" ht="41" customHeight="1"/>
    <row r="6487" s="38" customFormat="1" ht="41" customHeight="1"/>
    <row r="6488" s="38" customFormat="1" ht="41" customHeight="1"/>
    <row r="6489" s="38" customFormat="1" ht="41" customHeight="1"/>
    <row r="6490" s="38" customFormat="1" ht="41" customHeight="1"/>
    <row r="6491" s="38" customFormat="1" ht="41" customHeight="1"/>
    <row r="6492" s="38" customFormat="1" ht="41" customHeight="1"/>
    <row r="6493" s="38" customFormat="1" ht="41" customHeight="1"/>
    <row r="6494" s="38" customFormat="1" ht="41" customHeight="1"/>
    <row r="6495" s="38" customFormat="1" ht="41" customHeight="1"/>
    <row r="6496" s="38" customFormat="1" ht="41" customHeight="1"/>
    <row r="6497" s="38" customFormat="1" ht="41" customHeight="1"/>
    <row r="6498" s="38" customFormat="1" ht="41" customHeight="1"/>
    <row r="6499" s="38" customFormat="1" ht="41" customHeight="1"/>
    <row r="6500" s="38" customFormat="1" ht="41" customHeight="1"/>
    <row r="6501" s="38" customFormat="1" ht="41" customHeight="1"/>
    <row r="6502" s="38" customFormat="1" ht="41" customHeight="1"/>
    <row r="6503" s="38" customFormat="1" ht="41" customHeight="1"/>
    <row r="6504" s="38" customFormat="1" ht="41" customHeight="1"/>
    <row r="6505" s="38" customFormat="1" ht="41" customHeight="1"/>
    <row r="6506" s="38" customFormat="1" ht="41" customHeight="1"/>
    <row r="6507" s="38" customFormat="1" ht="41" customHeight="1"/>
    <row r="6508" s="38" customFormat="1" ht="41" customHeight="1"/>
    <row r="6509" s="38" customFormat="1" ht="41" customHeight="1"/>
    <row r="6510" s="38" customFormat="1" ht="41" customHeight="1"/>
    <row r="6511" s="38" customFormat="1" ht="41" customHeight="1"/>
    <row r="6512" s="38" customFormat="1" ht="41" customHeight="1"/>
    <row r="6513" s="38" customFormat="1" ht="41" customHeight="1"/>
    <row r="6514" s="38" customFormat="1" ht="41" customHeight="1"/>
    <row r="6515" s="38" customFormat="1" ht="41" customHeight="1"/>
    <row r="6516" s="38" customFormat="1" ht="41" customHeight="1"/>
    <row r="6517" s="38" customFormat="1" ht="41" customHeight="1"/>
    <row r="6518" s="38" customFormat="1" ht="41" customHeight="1"/>
    <row r="6519" s="38" customFormat="1" ht="41" customHeight="1"/>
    <row r="6520" s="38" customFormat="1" ht="41" customHeight="1"/>
    <row r="6521" s="38" customFormat="1" ht="41" customHeight="1"/>
    <row r="6522" s="38" customFormat="1" ht="41" customHeight="1"/>
    <row r="6523" s="38" customFormat="1" ht="41" customHeight="1"/>
    <row r="6524" s="38" customFormat="1" ht="41" customHeight="1"/>
    <row r="6525" s="38" customFormat="1" ht="41" customHeight="1"/>
    <row r="6526" s="38" customFormat="1" ht="41" customHeight="1"/>
    <row r="6527" s="38" customFormat="1" ht="41" customHeight="1"/>
    <row r="6528" s="38" customFormat="1" ht="41" customHeight="1"/>
    <row r="6529" s="38" customFormat="1" ht="41" customHeight="1"/>
    <row r="6530" s="38" customFormat="1" ht="41" customHeight="1"/>
    <row r="6531" s="38" customFormat="1" ht="41" customHeight="1"/>
    <row r="6532" s="38" customFormat="1" ht="41" customHeight="1"/>
    <row r="6533" s="38" customFormat="1" ht="41" customHeight="1"/>
    <row r="6534" s="38" customFormat="1" ht="41" customHeight="1"/>
    <row r="6535" s="38" customFormat="1" ht="41" customHeight="1"/>
    <row r="6536" s="38" customFormat="1" ht="41" customHeight="1"/>
    <row r="6537" s="38" customFormat="1" ht="41" customHeight="1"/>
    <row r="6538" s="38" customFormat="1" ht="41" customHeight="1"/>
    <row r="6539" s="38" customFormat="1" ht="41" customHeight="1"/>
    <row r="6540" s="38" customFormat="1" ht="41" customHeight="1"/>
    <row r="6541" s="38" customFormat="1" ht="41" customHeight="1"/>
    <row r="6542" s="38" customFormat="1" ht="41" customHeight="1"/>
    <row r="6543" s="38" customFormat="1" ht="41" customHeight="1"/>
    <row r="6544" s="38" customFormat="1" ht="41" customHeight="1"/>
    <row r="6545" s="38" customFormat="1" ht="41" customHeight="1"/>
    <row r="6546" s="38" customFormat="1" ht="41" customHeight="1"/>
    <row r="6547" s="38" customFormat="1" ht="41" customHeight="1"/>
    <row r="6548" s="38" customFormat="1" ht="41" customHeight="1"/>
    <row r="6549" s="38" customFormat="1" ht="41" customHeight="1"/>
    <row r="6550" s="38" customFormat="1" ht="41" customHeight="1"/>
    <row r="6551" s="38" customFormat="1" ht="41" customHeight="1"/>
    <row r="6552" s="38" customFormat="1" ht="41" customHeight="1"/>
    <row r="6553" s="38" customFormat="1" ht="41" customHeight="1"/>
    <row r="6554" s="38" customFormat="1" ht="41" customHeight="1"/>
    <row r="6555" s="38" customFormat="1" ht="41" customHeight="1"/>
    <row r="6556" s="38" customFormat="1" ht="41" customHeight="1"/>
    <row r="6557" s="38" customFormat="1" ht="41" customHeight="1"/>
    <row r="6558" s="38" customFormat="1" ht="41" customHeight="1"/>
    <row r="6559" s="38" customFormat="1" ht="41" customHeight="1"/>
    <row r="6560" s="38" customFormat="1" ht="41" customHeight="1"/>
    <row r="6561" s="38" customFormat="1" ht="41" customHeight="1"/>
    <row r="6562" s="38" customFormat="1" ht="41" customHeight="1"/>
    <row r="6563" s="38" customFormat="1" ht="41" customHeight="1"/>
    <row r="6564" s="38" customFormat="1" ht="41" customHeight="1"/>
    <row r="6565" s="38" customFormat="1" ht="41" customHeight="1"/>
    <row r="6566" s="38" customFormat="1" ht="41" customHeight="1"/>
    <row r="6567" s="38" customFormat="1" ht="41" customHeight="1"/>
    <row r="6568" s="38" customFormat="1" ht="41" customHeight="1"/>
    <row r="6569" s="38" customFormat="1" ht="41" customHeight="1"/>
    <row r="6570" s="38" customFormat="1" ht="41" customHeight="1"/>
    <row r="6571" s="38" customFormat="1" ht="41" customHeight="1"/>
    <row r="6572" s="38" customFormat="1" ht="41" customHeight="1"/>
    <row r="6573" s="38" customFormat="1" ht="41" customHeight="1"/>
    <row r="6574" s="38" customFormat="1" ht="41" customHeight="1"/>
    <row r="6575" s="38" customFormat="1" ht="41" customHeight="1"/>
    <row r="6576" s="38" customFormat="1" ht="41" customHeight="1"/>
    <row r="6577" s="38" customFormat="1" ht="41" customHeight="1"/>
    <row r="6578" s="38" customFormat="1" ht="41" customHeight="1"/>
    <row r="6579" s="38" customFormat="1" ht="41" customHeight="1"/>
    <row r="6580" s="38" customFormat="1" ht="41" customHeight="1"/>
    <row r="6581" s="38" customFormat="1" ht="41" customHeight="1"/>
    <row r="6582" s="38" customFormat="1" ht="41" customHeight="1"/>
    <row r="6583" s="38" customFormat="1" ht="41" customHeight="1"/>
    <row r="6584" s="38" customFormat="1" ht="41" customHeight="1"/>
    <row r="6585" s="38" customFormat="1" ht="41" customHeight="1"/>
    <row r="6586" s="38" customFormat="1" ht="41" customHeight="1"/>
    <row r="6587" s="38" customFormat="1" ht="41" customHeight="1"/>
    <row r="6588" s="38" customFormat="1" ht="41" customHeight="1"/>
    <row r="6589" s="38" customFormat="1" ht="41" customHeight="1"/>
    <row r="6590" s="38" customFormat="1" ht="41" customHeight="1"/>
    <row r="6591" s="38" customFormat="1" ht="41" customHeight="1"/>
    <row r="6592" s="38" customFormat="1" ht="41" customHeight="1"/>
    <row r="6593" s="38" customFormat="1" ht="41" customHeight="1"/>
    <row r="6594" s="38" customFormat="1" ht="41" customHeight="1"/>
    <row r="6595" s="38" customFormat="1" ht="41" customHeight="1"/>
    <row r="6596" s="38" customFormat="1" ht="41" customHeight="1"/>
    <row r="6597" s="38" customFormat="1" ht="41" customHeight="1"/>
    <row r="6598" s="38" customFormat="1" ht="41" customHeight="1"/>
    <row r="6599" s="38" customFormat="1" ht="41" customHeight="1"/>
    <row r="6600" s="38" customFormat="1" ht="41" customHeight="1"/>
    <row r="6601" s="38" customFormat="1" ht="41" customHeight="1"/>
    <row r="6602" s="38" customFormat="1" ht="41" customHeight="1"/>
    <row r="6603" s="38" customFormat="1" ht="41" customHeight="1"/>
    <row r="6604" s="38" customFormat="1" ht="41" customHeight="1"/>
    <row r="6605" s="38" customFormat="1" ht="41" customHeight="1"/>
    <row r="6606" s="38" customFormat="1" ht="41" customHeight="1"/>
    <row r="6607" s="38" customFormat="1" ht="41" customHeight="1"/>
    <row r="6608" s="38" customFormat="1" ht="41" customHeight="1"/>
    <row r="6609" s="38" customFormat="1" ht="41" customHeight="1"/>
    <row r="6610" s="38" customFormat="1" ht="41" customHeight="1"/>
    <row r="6611" s="38" customFormat="1" ht="41" customHeight="1"/>
    <row r="6612" s="38" customFormat="1" ht="41" customHeight="1"/>
    <row r="6613" s="38" customFormat="1" ht="41" customHeight="1"/>
    <row r="6614" s="38" customFormat="1" ht="41" customHeight="1"/>
    <row r="6615" s="38" customFormat="1" ht="41" customHeight="1"/>
    <row r="6616" s="38" customFormat="1" ht="41" customHeight="1"/>
    <row r="6617" s="38" customFormat="1" ht="41" customHeight="1"/>
    <row r="6618" s="38" customFormat="1" ht="41" customHeight="1"/>
    <row r="6619" s="38" customFormat="1" ht="41" customHeight="1"/>
    <row r="6620" s="38" customFormat="1" ht="41" customHeight="1"/>
    <row r="6621" s="38" customFormat="1" ht="41" customHeight="1"/>
    <row r="6622" s="38" customFormat="1" ht="41" customHeight="1"/>
    <row r="6623" s="38" customFormat="1" ht="41" customHeight="1"/>
    <row r="6624" s="38" customFormat="1" ht="41" customHeight="1"/>
    <row r="6625" s="38" customFormat="1" ht="41" customHeight="1"/>
    <row r="6626" s="38" customFormat="1" ht="41" customHeight="1"/>
    <row r="6627" s="38" customFormat="1" ht="41" customHeight="1"/>
    <row r="6628" s="38" customFormat="1" ht="41" customHeight="1"/>
    <row r="6629" s="38" customFormat="1" ht="41" customHeight="1"/>
    <row r="6630" s="38" customFormat="1" ht="41" customHeight="1"/>
    <row r="6631" s="38" customFormat="1" ht="41" customHeight="1"/>
    <row r="6632" s="38" customFormat="1" ht="41" customHeight="1"/>
    <row r="6633" s="38" customFormat="1" ht="41" customHeight="1"/>
    <row r="6634" s="38" customFormat="1" ht="41" customHeight="1"/>
    <row r="6635" s="38" customFormat="1" ht="41" customHeight="1"/>
    <row r="6636" s="38" customFormat="1" ht="41" customHeight="1"/>
    <row r="6637" s="38" customFormat="1" ht="41" customHeight="1"/>
    <row r="6638" s="38" customFormat="1" ht="41" customHeight="1"/>
    <row r="6639" s="38" customFormat="1" ht="41" customHeight="1"/>
    <row r="6640" s="38" customFormat="1" ht="41" customHeight="1"/>
    <row r="6641" s="38" customFormat="1" ht="41" customHeight="1"/>
    <row r="6642" s="38" customFormat="1" ht="41" customHeight="1"/>
    <row r="6643" s="38" customFormat="1" ht="41" customHeight="1"/>
    <row r="6644" s="38" customFormat="1" ht="41" customHeight="1"/>
    <row r="6645" s="38" customFormat="1" ht="41" customHeight="1"/>
    <row r="6646" s="38" customFormat="1" ht="41" customHeight="1"/>
    <row r="6647" s="38" customFormat="1" ht="41" customHeight="1"/>
    <row r="6648" s="38" customFormat="1" ht="41" customHeight="1"/>
    <row r="6649" s="38" customFormat="1" ht="41" customHeight="1"/>
    <row r="6650" s="38" customFormat="1" ht="41" customHeight="1"/>
    <row r="6651" s="38" customFormat="1" ht="41" customHeight="1"/>
    <row r="6652" s="38" customFormat="1" ht="41" customHeight="1"/>
    <row r="6653" s="38" customFormat="1" ht="41" customHeight="1"/>
    <row r="6654" s="38" customFormat="1" ht="41" customHeight="1"/>
    <row r="6655" s="38" customFormat="1" ht="41" customHeight="1"/>
    <row r="6656" s="38" customFormat="1" ht="41" customHeight="1"/>
    <row r="6657" s="38" customFormat="1" ht="41" customHeight="1"/>
    <row r="6658" s="38" customFormat="1" ht="41" customHeight="1"/>
    <row r="6659" s="38" customFormat="1" ht="41" customHeight="1"/>
    <row r="6660" s="38" customFormat="1" ht="41" customHeight="1"/>
    <row r="6661" s="38" customFormat="1" ht="41" customHeight="1"/>
    <row r="6662" s="38" customFormat="1" ht="41" customHeight="1"/>
    <row r="6663" s="38" customFormat="1" ht="41" customHeight="1"/>
    <row r="6664" s="38" customFormat="1" ht="41" customHeight="1"/>
    <row r="6665" s="38" customFormat="1" ht="41" customHeight="1"/>
    <row r="6666" s="38" customFormat="1" ht="41" customHeight="1"/>
    <row r="6667" s="38" customFormat="1" ht="41" customHeight="1"/>
    <row r="6668" s="38" customFormat="1" ht="41" customHeight="1"/>
    <row r="6669" s="38" customFormat="1" ht="41" customHeight="1"/>
    <row r="6670" s="38" customFormat="1" ht="41" customHeight="1"/>
    <row r="6671" s="38" customFormat="1" ht="41" customHeight="1"/>
    <row r="6672" s="38" customFormat="1" ht="41" customHeight="1"/>
    <row r="6673" s="38" customFormat="1" ht="41" customHeight="1"/>
    <row r="6674" s="38" customFormat="1" ht="41" customHeight="1"/>
    <row r="6675" s="38" customFormat="1" ht="41" customHeight="1"/>
    <row r="6676" s="38" customFormat="1" ht="41" customHeight="1"/>
    <row r="6677" s="38" customFormat="1" ht="41" customHeight="1"/>
    <row r="6678" s="38" customFormat="1" ht="41" customHeight="1"/>
    <row r="6679" s="38" customFormat="1" ht="41" customHeight="1"/>
    <row r="6680" s="38" customFormat="1" ht="41" customHeight="1"/>
    <row r="6681" s="38" customFormat="1" ht="41" customHeight="1"/>
    <row r="6682" s="38" customFormat="1" ht="41" customHeight="1"/>
    <row r="6683" s="38" customFormat="1" ht="41" customHeight="1"/>
    <row r="6684" s="38" customFormat="1" ht="41" customHeight="1"/>
    <row r="6685" s="38" customFormat="1" ht="41" customHeight="1"/>
    <row r="6686" s="38" customFormat="1" ht="41" customHeight="1"/>
    <row r="6687" s="38" customFormat="1" ht="41" customHeight="1"/>
    <row r="6688" s="38" customFormat="1" ht="41" customHeight="1"/>
    <row r="6689" s="38" customFormat="1" ht="41" customHeight="1"/>
    <row r="6690" s="38" customFormat="1" ht="41" customHeight="1"/>
    <row r="6691" s="38" customFormat="1" ht="41" customHeight="1"/>
    <row r="6692" s="38" customFormat="1" ht="41" customHeight="1"/>
    <row r="6693" s="38" customFormat="1" ht="41" customHeight="1"/>
    <row r="6694" s="38" customFormat="1" ht="41" customHeight="1"/>
    <row r="6695" s="38" customFormat="1" ht="41" customHeight="1"/>
    <row r="6696" s="38" customFormat="1" ht="41" customHeight="1"/>
    <row r="6697" s="38" customFormat="1" ht="41" customHeight="1"/>
    <row r="6698" s="38" customFormat="1" ht="41" customHeight="1"/>
    <row r="6699" s="38" customFormat="1" ht="41" customHeight="1"/>
    <row r="6700" s="38" customFormat="1" ht="41" customHeight="1"/>
    <row r="6701" s="38" customFormat="1" ht="41" customHeight="1"/>
    <row r="6702" s="38" customFormat="1" ht="41" customHeight="1"/>
    <row r="6703" s="38" customFormat="1" ht="41" customHeight="1"/>
    <row r="6704" s="38" customFormat="1" ht="41" customHeight="1"/>
    <row r="6705" s="38" customFormat="1" ht="41" customHeight="1"/>
    <row r="6706" s="38" customFormat="1" ht="41" customHeight="1"/>
    <row r="6707" s="38" customFormat="1" ht="41" customHeight="1"/>
    <row r="6708" s="38" customFormat="1" ht="41" customHeight="1"/>
    <row r="6709" s="38" customFormat="1" ht="41" customHeight="1"/>
    <row r="6710" s="38" customFormat="1" ht="41" customHeight="1"/>
    <row r="6711" s="38" customFormat="1" ht="41" customHeight="1"/>
    <row r="6712" s="38" customFormat="1" ht="41" customHeight="1"/>
    <row r="6713" s="38" customFormat="1" ht="41" customHeight="1"/>
    <row r="6714" s="38" customFormat="1" ht="41" customHeight="1"/>
    <row r="6715" s="38" customFormat="1" ht="41" customHeight="1"/>
    <row r="6716" s="38" customFormat="1" ht="41" customHeight="1"/>
    <row r="6717" s="38" customFormat="1" ht="41" customHeight="1"/>
    <row r="6718" s="38" customFormat="1" ht="41" customHeight="1"/>
    <row r="6719" s="38" customFormat="1" ht="41" customHeight="1"/>
    <row r="6720" s="38" customFormat="1" ht="41" customHeight="1"/>
    <row r="6721" s="38" customFormat="1" ht="41" customHeight="1"/>
    <row r="6722" s="38" customFormat="1" ht="41" customHeight="1"/>
    <row r="6723" s="38" customFormat="1" ht="41" customHeight="1"/>
    <row r="6724" s="38" customFormat="1" ht="41" customHeight="1"/>
    <row r="6725" s="38" customFormat="1" ht="41" customHeight="1"/>
    <row r="6726" s="38" customFormat="1" ht="41" customHeight="1"/>
    <row r="6727" s="38" customFormat="1" ht="41" customHeight="1"/>
    <row r="6728" s="38" customFormat="1" ht="41" customHeight="1"/>
    <row r="6729" s="38" customFormat="1" ht="41" customHeight="1"/>
    <row r="6730" s="38" customFormat="1" ht="41" customHeight="1"/>
    <row r="6731" s="38" customFormat="1" ht="41" customHeight="1"/>
    <row r="6732" s="38" customFormat="1" ht="41" customHeight="1"/>
    <row r="6733" s="38" customFormat="1" ht="41" customHeight="1"/>
    <row r="6734" s="38" customFormat="1" ht="41" customHeight="1"/>
    <row r="6735" s="38" customFormat="1" ht="41" customHeight="1"/>
    <row r="6736" s="38" customFormat="1" ht="41" customHeight="1"/>
    <row r="6737" s="38" customFormat="1" ht="41" customHeight="1"/>
    <row r="6738" s="38" customFormat="1" ht="41" customHeight="1"/>
    <row r="6739" s="38" customFormat="1" ht="41" customHeight="1"/>
    <row r="6740" s="38" customFormat="1" ht="41" customHeight="1"/>
    <row r="6741" s="38" customFormat="1" ht="41" customHeight="1"/>
    <row r="6742" s="38" customFormat="1" ht="41" customHeight="1"/>
    <row r="6743" s="38" customFormat="1" ht="41" customHeight="1"/>
    <row r="6744" s="38" customFormat="1" ht="41" customHeight="1"/>
    <row r="6745" s="38" customFormat="1" ht="41" customHeight="1"/>
    <row r="6746" s="38" customFormat="1" ht="41" customHeight="1"/>
    <row r="6747" s="38" customFormat="1" ht="41" customHeight="1"/>
    <row r="6748" s="38" customFormat="1" ht="41" customHeight="1"/>
    <row r="6749" s="38" customFormat="1" ht="41" customHeight="1"/>
    <row r="6750" s="38" customFormat="1" ht="41" customHeight="1"/>
    <row r="6751" s="38" customFormat="1" ht="41" customHeight="1"/>
    <row r="6752" s="38" customFormat="1" ht="41" customHeight="1"/>
    <row r="6753" s="38" customFormat="1" ht="41" customHeight="1"/>
    <row r="6754" s="38" customFormat="1" ht="41" customHeight="1"/>
    <row r="6755" s="38" customFormat="1" ht="41" customHeight="1"/>
    <row r="6756" s="38" customFormat="1" ht="41" customHeight="1"/>
    <row r="6757" s="38" customFormat="1" ht="41" customHeight="1"/>
    <row r="6758" s="38" customFormat="1" ht="41" customHeight="1"/>
    <row r="6759" s="38" customFormat="1" ht="41" customHeight="1"/>
    <row r="6760" s="38" customFormat="1" ht="41" customHeight="1"/>
    <row r="6761" s="38" customFormat="1" ht="41" customHeight="1"/>
    <row r="6762" s="38" customFormat="1" ht="41" customHeight="1"/>
    <row r="6763" s="38" customFormat="1" ht="41" customHeight="1"/>
    <row r="6764" s="38" customFormat="1" ht="41" customHeight="1"/>
    <row r="6765" s="38" customFormat="1" ht="41" customHeight="1"/>
    <row r="6766" s="38" customFormat="1" ht="41" customHeight="1"/>
    <row r="6767" s="38" customFormat="1" ht="41" customHeight="1"/>
    <row r="6768" s="38" customFormat="1" ht="41" customHeight="1"/>
    <row r="6769" s="38" customFormat="1" ht="41" customHeight="1"/>
    <row r="6770" s="38" customFormat="1" ht="41" customHeight="1"/>
    <row r="6771" s="38" customFormat="1" ht="41" customHeight="1"/>
    <row r="6772" s="38" customFormat="1" ht="41" customHeight="1"/>
    <row r="6773" s="38" customFormat="1" ht="41" customHeight="1"/>
    <row r="6774" s="38" customFormat="1" ht="41" customHeight="1"/>
    <row r="6775" s="38" customFormat="1" ht="41" customHeight="1"/>
    <row r="6776" s="38" customFormat="1" ht="41" customHeight="1"/>
    <row r="6777" s="38" customFormat="1" ht="41" customHeight="1"/>
    <row r="6778" s="38" customFormat="1" ht="41" customHeight="1"/>
    <row r="6779" s="38" customFormat="1" ht="41" customHeight="1"/>
    <row r="6780" s="38" customFormat="1" ht="41" customHeight="1"/>
    <row r="6781" s="38" customFormat="1" ht="41" customHeight="1"/>
    <row r="6782" s="38" customFormat="1" ht="41" customHeight="1"/>
    <row r="6783" s="38" customFormat="1" ht="41" customHeight="1"/>
    <row r="6784" s="38" customFormat="1" ht="41" customHeight="1"/>
    <row r="6785" s="38" customFormat="1" ht="41" customHeight="1"/>
    <row r="6786" s="38" customFormat="1" ht="41" customHeight="1"/>
    <row r="6787" s="38" customFormat="1" ht="41" customHeight="1"/>
    <row r="6788" s="38" customFormat="1" ht="41" customHeight="1"/>
    <row r="6789" s="38" customFormat="1" ht="41" customHeight="1"/>
    <row r="6790" s="38" customFormat="1" ht="41" customHeight="1"/>
    <row r="6791" s="38" customFormat="1" ht="41" customHeight="1"/>
    <row r="6792" s="38" customFormat="1" ht="41" customHeight="1"/>
    <row r="6793" s="38" customFormat="1" ht="41" customHeight="1"/>
    <row r="6794" s="38" customFormat="1" ht="41" customHeight="1"/>
    <row r="6795" s="38" customFormat="1" ht="41" customHeight="1"/>
    <row r="6796" s="38" customFormat="1" ht="41" customHeight="1"/>
    <row r="6797" s="38" customFormat="1" ht="41" customHeight="1"/>
    <row r="6798" s="38" customFormat="1" ht="41" customHeight="1"/>
    <row r="6799" s="38" customFormat="1" ht="41" customHeight="1"/>
    <row r="6800" s="38" customFormat="1" ht="41" customHeight="1"/>
    <row r="6801" s="38" customFormat="1" ht="41" customHeight="1"/>
    <row r="6802" s="38" customFormat="1" ht="41" customHeight="1"/>
    <row r="6803" s="38" customFormat="1" ht="41" customHeight="1"/>
    <row r="6804" s="38" customFormat="1" ht="41" customHeight="1"/>
    <row r="6805" s="38" customFormat="1" ht="41" customHeight="1"/>
    <row r="6806" s="38" customFormat="1" ht="41" customHeight="1"/>
    <row r="6807" s="38" customFormat="1" ht="41" customHeight="1"/>
    <row r="6808" s="38" customFormat="1" ht="41" customHeight="1"/>
    <row r="6809" s="38" customFormat="1" ht="41" customHeight="1"/>
    <row r="6810" s="38" customFormat="1" ht="41" customHeight="1"/>
    <row r="6811" s="38" customFormat="1" ht="41" customHeight="1"/>
    <row r="6812" s="38" customFormat="1" ht="41" customHeight="1"/>
    <row r="6813" s="38" customFormat="1" ht="41" customHeight="1"/>
    <row r="6814" s="38" customFormat="1" ht="41" customHeight="1"/>
    <row r="6815" s="38" customFormat="1" ht="41" customHeight="1"/>
    <row r="6816" s="38" customFormat="1" ht="41" customHeight="1"/>
    <row r="6817" s="38" customFormat="1" ht="41" customHeight="1"/>
    <row r="6818" s="38" customFormat="1" ht="41" customHeight="1"/>
    <row r="6819" s="38" customFormat="1" ht="41" customHeight="1"/>
    <row r="6820" s="38" customFormat="1" ht="41" customHeight="1"/>
    <row r="6821" s="38" customFormat="1" ht="41" customHeight="1"/>
    <row r="6822" s="38" customFormat="1" ht="41" customHeight="1"/>
    <row r="6823" s="38" customFormat="1" ht="41" customHeight="1"/>
    <row r="6824" s="38" customFormat="1" ht="41" customHeight="1"/>
    <row r="6825" s="38" customFormat="1" ht="41" customHeight="1"/>
    <row r="6826" s="38" customFormat="1" ht="41" customHeight="1"/>
    <row r="6827" s="38" customFormat="1" ht="41" customHeight="1"/>
    <row r="6828" s="38" customFormat="1" ht="41" customHeight="1"/>
    <row r="6829" s="38" customFormat="1" ht="41" customHeight="1"/>
    <row r="6830" s="38" customFormat="1" ht="41" customHeight="1"/>
    <row r="6831" s="38" customFormat="1" ht="41" customHeight="1"/>
    <row r="6832" s="38" customFormat="1" ht="41" customHeight="1"/>
    <row r="6833" s="38" customFormat="1" ht="41" customHeight="1"/>
    <row r="6834" s="38" customFormat="1" ht="41" customHeight="1"/>
    <row r="6835" s="38" customFormat="1" ht="41" customHeight="1"/>
    <row r="6836" s="38" customFormat="1" ht="41" customHeight="1"/>
    <row r="6837" s="38" customFormat="1" ht="41" customHeight="1"/>
    <row r="6838" s="38" customFormat="1" ht="41" customHeight="1"/>
    <row r="6839" s="38" customFormat="1" ht="41" customHeight="1"/>
    <row r="6840" s="38" customFormat="1" ht="41" customHeight="1"/>
    <row r="6841" s="38" customFormat="1" ht="41" customHeight="1"/>
    <row r="6842" s="38" customFormat="1" ht="41" customHeight="1"/>
    <row r="6843" s="38" customFormat="1" ht="41" customHeight="1"/>
    <row r="6844" s="38" customFormat="1" ht="41" customHeight="1"/>
    <row r="6845" s="38" customFormat="1" ht="41" customHeight="1"/>
    <row r="6846" s="38" customFormat="1" ht="41" customHeight="1"/>
    <row r="6847" s="38" customFormat="1" ht="41" customHeight="1"/>
    <row r="6848" s="38" customFormat="1" ht="41" customHeight="1"/>
    <row r="6849" s="38" customFormat="1" ht="41" customHeight="1"/>
    <row r="6850" s="38" customFormat="1" ht="41" customHeight="1"/>
    <row r="6851" s="38" customFormat="1" ht="41" customHeight="1"/>
    <row r="6852" s="38" customFormat="1" ht="41" customHeight="1"/>
    <row r="6853" s="38" customFormat="1" ht="41" customHeight="1"/>
    <row r="6854" s="38" customFormat="1" ht="41" customHeight="1"/>
    <row r="6855" s="38" customFormat="1" ht="41" customHeight="1"/>
    <row r="6856" s="38" customFormat="1" ht="41" customHeight="1"/>
    <row r="6857" s="38" customFormat="1" ht="41" customHeight="1"/>
    <row r="6858" s="38" customFormat="1" ht="41" customHeight="1"/>
    <row r="6859" s="38" customFormat="1" ht="41" customHeight="1"/>
    <row r="6860" s="38" customFormat="1" ht="41" customHeight="1"/>
    <row r="6861" s="38" customFormat="1" ht="41" customHeight="1"/>
    <row r="6862" s="38" customFormat="1" ht="41" customHeight="1"/>
    <row r="6863" s="38" customFormat="1" ht="41" customHeight="1"/>
    <row r="6864" s="38" customFormat="1" ht="41" customHeight="1"/>
    <row r="6865" s="38" customFormat="1" ht="41" customHeight="1"/>
    <row r="6866" s="38" customFormat="1" ht="41" customHeight="1"/>
    <row r="6867" s="38" customFormat="1" ht="41" customHeight="1"/>
    <row r="6868" s="38" customFormat="1" ht="41" customHeight="1"/>
    <row r="6869" s="38" customFormat="1" ht="41" customHeight="1"/>
    <row r="6870" s="38" customFormat="1" ht="41" customHeight="1"/>
    <row r="6871" s="38" customFormat="1" ht="41" customHeight="1"/>
    <row r="6872" s="38" customFormat="1" ht="41" customHeight="1"/>
    <row r="6873" s="38" customFormat="1" ht="41" customHeight="1"/>
    <row r="6874" s="38" customFormat="1" ht="41" customHeight="1"/>
    <row r="6875" s="38" customFormat="1" ht="41" customHeight="1"/>
    <row r="6876" s="38" customFormat="1" ht="41" customHeight="1"/>
    <row r="6877" s="38" customFormat="1" ht="41" customHeight="1"/>
    <row r="6878" s="38" customFormat="1" ht="41" customHeight="1"/>
    <row r="6879" s="38" customFormat="1" ht="41" customHeight="1"/>
    <row r="6880" s="38" customFormat="1" ht="41" customHeight="1"/>
    <row r="6881" s="38" customFormat="1" ht="41" customHeight="1"/>
    <row r="6882" s="38" customFormat="1" ht="41" customHeight="1"/>
    <row r="6883" s="38" customFormat="1" ht="41" customHeight="1"/>
    <row r="6884" s="38" customFormat="1" ht="41" customHeight="1"/>
    <row r="6885" s="38" customFormat="1" ht="41" customHeight="1"/>
    <row r="6886" s="38" customFormat="1" ht="41" customHeight="1"/>
    <row r="6887" s="38" customFormat="1" ht="41" customHeight="1"/>
    <row r="6888" s="38" customFormat="1" ht="41" customHeight="1"/>
    <row r="6889" s="38" customFormat="1" ht="41" customHeight="1"/>
    <row r="6890" s="38" customFormat="1" ht="41" customHeight="1"/>
    <row r="6891" s="38" customFormat="1" ht="41" customHeight="1"/>
    <row r="6892" s="38" customFormat="1" ht="41" customHeight="1"/>
    <row r="6893" s="38" customFormat="1" ht="41" customHeight="1"/>
    <row r="6894" s="38" customFormat="1" ht="41" customHeight="1"/>
    <row r="6895" s="38" customFormat="1" ht="41" customHeight="1"/>
    <row r="6896" s="38" customFormat="1" ht="41" customHeight="1"/>
    <row r="6897" s="38" customFormat="1" ht="41" customHeight="1"/>
    <row r="6898" s="38" customFormat="1" ht="41" customHeight="1"/>
    <row r="6899" s="38" customFormat="1" ht="41" customHeight="1"/>
    <row r="6900" s="38" customFormat="1" ht="41" customHeight="1"/>
    <row r="6901" s="38" customFormat="1" ht="41" customHeight="1"/>
    <row r="6902" s="38" customFormat="1" ht="41" customHeight="1"/>
    <row r="6903" s="38" customFormat="1" ht="41" customHeight="1"/>
    <row r="6904" s="38" customFormat="1" ht="41" customHeight="1"/>
    <row r="6905" s="38" customFormat="1" ht="41" customHeight="1"/>
    <row r="6906" s="38" customFormat="1" ht="41" customHeight="1"/>
    <row r="6907" s="38" customFormat="1" ht="41" customHeight="1"/>
    <row r="6908" s="38" customFormat="1" ht="41" customHeight="1"/>
    <row r="6909" s="38" customFormat="1" ht="41" customHeight="1"/>
    <row r="6910" s="38" customFormat="1" ht="41" customHeight="1"/>
    <row r="6911" s="38" customFormat="1" ht="41" customHeight="1"/>
    <row r="6912" s="38" customFormat="1" ht="41" customHeight="1"/>
    <row r="6913" s="38" customFormat="1" ht="41" customHeight="1"/>
    <row r="6914" s="38" customFormat="1" ht="41" customHeight="1"/>
    <row r="6915" s="38" customFormat="1" ht="41" customHeight="1"/>
    <row r="6916" s="38" customFormat="1" ht="41" customHeight="1"/>
    <row r="6917" s="38" customFormat="1" ht="41" customHeight="1"/>
    <row r="6918" s="38" customFormat="1" ht="41" customHeight="1"/>
    <row r="6919" s="38" customFormat="1" ht="41" customHeight="1"/>
    <row r="6920" s="38" customFormat="1" ht="41" customHeight="1"/>
    <row r="6921" s="38" customFormat="1" ht="41" customHeight="1"/>
    <row r="6922" s="38" customFormat="1" ht="41" customHeight="1"/>
    <row r="6923" s="38" customFormat="1" ht="41" customHeight="1"/>
    <row r="6924" s="38" customFormat="1" ht="41" customHeight="1"/>
    <row r="6925" s="38" customFormat="1" ht="41" customHeight="1"/>
    <row r="6926" s="38" customFormat="1" ht="41" customHeight="1"/>
    <row r="6927" s="38" customFormat="1" ht="41" customHeight="1"/>
    <row r="6928" s="38" customFormat="1" ht="41" customHeight="1"/>
    <row r="6929" s="38" customFormat="1" ht="41" customHeight="1"/>
    <row r="6930" s="38" customFormat="1" ht="41" customHeight="1"/>
    <row r="6931" s="38" customFormat="1" ht="41" customHeight="1"/>
    <row r="6932" s="38" customFormat="1" ht="41" customHeight="1"/>
    <row r="6933" s="38" customFormat="1" ht="41" customHeight="1"/>
    <row r="6934" s="38" customFormat="1" ht="41" customHeight="1"/>
    <row r="6935" s="38" customFormat="1" ht="41" customHeight="1"/>
    <row r="6936" s="38" customFormat="1" ht="41" customHeight="1"/>
    <row r="6937" s="38" customFormat="1" ht="41" customHeight="1"/>
    <row r="6938" s="38" customFormat="1" ht="41" customHeight="1"/>
    <row r="6939" s="38" customFormat="1" ht="41" customHeight="1"/>
    <row r="6940" s="38" customFormat="1" ht="41" customHeight="1"/>
    <row r="6941" s="38" customFormat="1" ht="41" customHeight="1"/>
    <row r="6942" s="38" customFormat="1" ht="41" customHeight="1"/>
    <row r="6943" s="38" customFormat="1" ht="41" customHeight="1"/>
    <row r="6944" s="38" customFormat="1" ht="41" customHeight="1"/>
    <row r="6945" s="38" customFormat="1" ht="41" customHeight="1"/>
    <row r="6946" s="38" customFormat="1" ht="41" customHeight="1"/>
    <row r="6947" s="38" customFormat="1" ht="41" customHeight="1"/>
    <row r="6948" s="38" customFormat="1" ht="41" customHeight="1"/>
    <row r="6949" s="38" customFormat="1" ht="41" customHeight="1"/>
    <row r="6950" s="38" customFormat="1" ht="41" customHeight="1"/>
    <row r="6951" s="38" customFormat="1" ht="41" customHeight="1"/>
    <row r="6952" s="38" customFormat="1" ht="41" customHeight="1"/>
    <row r="6953" s="38" customFormat="1" ht="41" customHeight="1"/>
    <row r="6954" s="38" customFormat="1" ht="41" customHeight="1"/>
    <row r="6955" s="38" customFormat="1" ht="41" customHeight="1"/>
    <row r="6956" s="38" customFormat="1" ht="41" customHeight="1"/>
    <row r="6957" s="38" customFormat="1" ht="41" customHeight="1"/>
    <row r="6958" s="38" customFormat="1" ht="41" customHeight="1"/>
    <row r="6959" s="38" customFormat="1" ht="41" customHeight="1"/>
    <row r="6960" s="38" customFormat="1" ht="41" customHeight="1"/>
    <row r="6961" s="38" customFormat="1" ht="41" customHeight="1"/>
    <row r="6962" s="38" customFormat="1" ht="41" customHeight="1"/>
    <row r="6963" s="38" customFormat="1" ht="41" customHeight="1"/>
    <row r="6964" s="38" customFormat="1" ht="41" customHeight="1"/>
    <row r="6965" s="38" customFormat="1" ht="41" customHeight="1"/>
    <row r="6966" s="38" customFormat="1" ht="41" customHeight="1"/>
    <row r="6967" s="38" customFormat="1" ht="41" customHeight="1"/>
    <row r="6968" s="38" customFormat="1" ht="41" customHeight="1"/>
    <row r="6969" s="38" customFormat="1" ht="41" customHeight="1"/>
    <row r="6970" s="38" customFormat="1" ht="41" customHeight="1"/>
    <row r="6971" s="38" customFormat="1" ht="41" customHeight="1"/>
    <row r="6972" s="38" customFormat="1" ht="41" customHeight="1"/>
    <row r="6973" s="38" customFormat="1" ht="41" customHeight="1"/>
    <row r="6974" s="38" customFormat="1" ht="41" customHeight="1"/>
    <row r="6975" s="38" customFormat="1" ht="41" customHeight="1"/>
    <row r="6976" s="38" customFormat="1" ht="41" customHeight="1"/>
    <row r="6977" s="38" customFormat="1" ht="41" customHeight="1"/>
    <row r="6978" s="38" customFormat="1" ht="41" customHeight="1"/>
    <row r="6979" s="38" customFormat="1" ht="41" customHeight="1"/>
    <row r="6980" s="38" customFormat="1" ht="41" customHeight="1"/>
    <row r="6981" s="38" customFormat="1" ht="41" customHeight="1"/>
    <row r="6982" s="38" customFormat="1" ht="41" customHeight="1"/>
    <row r="6983" s="38" customFormat="1" ht="41" customHeight="1"/>
    <row r="6984" s="38" customFormat="1" ht="41" customHeight="1"/>
    <row r="6985" s="38" customFormat="1" ht="41" customHeight="1"/>
    <row r="6986" s="38" customFormat="1" ht="41" customHeight="1"/>
    <row r="6987" s="38" customFormat="1" ht="41" customHeight="1"/>
    <row r="6988" s="38" customFormat="1" ht="41" customHeight="1"/>
    <row r="6989" s="38" customFormat="1" ht="41" customHeight="1"/>
    <row r="6990" s="38" customFormat="1" ht="41" customHeight="1"/>
    <row r="6991" s="38" customFormat="1" ht="41" customHeight="1"/>
    <row r="6992" s="38" customFormat="1" ht="41" customHeight="1"/>
    <row r="6993" s="38" customFormat="1" ht="41" customHeight="1"/>
    <row r="6994" s="38" customFormat="1" ht="41" customHeight="1"/>
    <row r="6995" s="38" customFormat="1" ht="41" customHeight="1"/>
    <row r="6996" s="38" customFormat="1" ht="41" customHeight="1"/>
    <row r="6997" s="38" customFormat="1" ht="41" customHeight="1"/>
    <row r="6998" s="38" customFormat="1" ht="41" customHeight="1"/>
    <row r="6999" s="38" customFormat="1" ht="41" customHeight="1"/>
    <row r="7000" s="38" customFormat="1" ht="41" customHeight="1"/>
    <row r="7001" s="38" customFormat="1" ht="41" customHeight="1"/>
    <row r="7002" s="38" customFormat="1" ht="41" customHeight="1"/>
    <row r="7003" s="38" customFormat="1" ht="41" customHeight="1"/>
    <row r="7004" s="38" customFormat="1" ht="41" customHeight="1"/>
    <row r="7005" s="38" customFormat="1" ht="41" customHeight="1"/>
    <row r="7006" s="38" customFormat="1" ht="41" customHeight="1"/>
    <row r="7007" s="38" customFormat="1" ht="41" customHeight="1"/>
    <row r="7008" s="38" customFormat="1" ht="41" customHeight="1"/>
    <row r="7009" s="38" customFormat="1" ht="41" customHeight="1"/>
    <row r="7010" s="38" customFormat="1" ht="41" customHeight="1"/>
    <row r="7011" s="38" customFormat="1" ht="41" customHeight="1"/>
    <row r="7012" s="38" customFormat="1" ht="41" customHeight="1"/>
    <row r="7013" s="38" customFormat="1" ht="41" customHeight="1"/>
    <row r="7014" s="38" customFormat="1" ht="41" customHeight="1"/>
    <row r="7015" s="38" customFormat="1" ht="41" customHeight="1"/>
    <row r="7016" s="38" customFormat="1" ht="41" customHeight="1"/>
    <row r="7017" s="38" customFormat="1" ht="41" customHeight="1"/>
    <row r="7018" s="38" customFormat="1" ht="41" customHeight="1"/>
    <row r="7019" s="38" customFormat="1" ht="41" customHeight="1"/>
    <row r="7020" s="38" customFormat="1" ht="41" customHeight="1"/>
    <row r="7021" s="38" customFormat="1" ht="41" customHeight="1"/>
    <row r="7022" s="38" customFormat="1" ht="41" customHeight="1"/>
    <row r="7023" s="38" customFormat="1" ht="41" customHeight="1"/>
    <row r="7024" s="38" customFormat="1" ht="41" customHeight="1"/>
    <row r="7025" s="38" customFormat="1" ht="41" customHeight="1"/>
    <row r="7026" s="38" customFormat="1" ht="41" customHeight="1"/>
    <row r="7027" s="38" customFormat="1" ht="41" customHeight="1"/>
    <row r="7028" s="38" customFormat="1" ht="41" customHeight="1"/>
    <row r="7029" s="38" customFormat="1" ht="41" customHeight="1"/>
    <row r="7030" s="38" customFormat="1" ht="41" customHeight="1"/>
    <row r="7031" s="38" customFormat="1" ht="41" customHeight="1"/>
    <row r="7032" s="38" customFormat="1" ht="41" customHeight="1"/>
    <row r="7033" s="38" customFormat="1" ht="41" customHeight="1"/>
    <row r="7034" s="38" customFormat="1" ht="41" customHeight="1"/>
    <row r="7035" s="38" customFormat="1" ht="41" customHeight="1"/>
    <row r="7036" s="38" customFormat="1" ht="41" customHeight="1"/>
    <row r="7037" s="38" customFormat="1" ht="41" customHeight="1"/>
    <row r="7038" s="38" customFormat="1" ht="41" customHeight="1"/>
    <row r="7039" s="38" customFormat="1" ht="41" customHeight="1"/>
    <row r="7040" s="38" customFormat="1" ht="41" customHeight="1"/>
    <row r="7041" s="38" customFormat="1" ht="41" customHeight="1"/>
    <row r="7042" s="38" customFormat="1" ht="41" customHeight="1"/>
    <row r="7043" s="38" customFormat="1" ht="41" customHeight="1"/>
    <row r="7044" s="38" customFormat="1" ht="41" customHeight="1"/>
    <row r="7045" s="38" customFormat="1" ht="41" customHeight="1"/>
    <row r="7046" s="38" customFormat="1" ht="41" customHeight="1"/>
    <row r="7047" s="38" customFormat="1" ht="41" customHeight="1"/>
    <row r="7048" s="38" customFormat="1" ht="41" customHeight="1"/>
    <row r="7049" s="38" customFormat="1" ht="41" customHeight="1"/>
    <row r="7050" s="38" customFormat="1" ht="41" customHeight="1"/>
    <row r="7051" s="38" customFormat="1" ht="41" customHeight="1"/>
    <row r="7052" s="38" customFormat="1" ht="41" customHeight="1"/>
    <row r="7053" s="38" customFormat="1" ht="41" customHeight="1"/>
    <row r="7054" s="38" customFormat="1" ht="41" customHeight="1"/>
    <row r="7055" s="38" customFormat="1" ht="41" customHeight="1"/>
    <row r="7056" s="38" customFormat="1" ht="41" customHeight="1"/>
    <row r="7057" s="38" customFormat="1" ht="41" customHeight="1"/>
    <row r="7058" s="38" customFormat="1" ht="41" customHeight="1"/>
    <row r="7059" s="38" customFormat="1" ht="41" customHeight="1"/>
    <row r="7060" s="38" customFormat="1" ht="41" customHeight="1"/>
    <row r="7061" s="38" customFormat="1" ht="41" customHeight="1"/>
    <row r="7062" s="38" customFormat="1" ht="41" customHeight="1"/>
    <row r="7063" s="38" customFormat="1" ht="41" customHeight="1"/>
    <row r="7064" s="38" customFormat="1" ht="41" customHeight="1"/>
    <row r="7065" s="38" customFormat="1" ht="41" customHeight="1"/>
    <row r="7066" s="38" customFormat="1" ht="41" customHeight="1"/>
    <row r="7067" s="38" customFormat="1" ht="41" customHeight="1"/>
    <row r="7068" s="38" customFormat="1" ht="41" customHeight="1"/>
    <row r="7069" s="38" customFormat="1" ht="41" customHeight="1"/>
    <row r="7070" s="38" customFormat="1" ht="41" customHeight="1"/>
    <row r="7071" s="38" customFormat="1" ht="41" customHeight="1"/>
    <row r="7072" s="38" customFormat="1" ht="41" customHeight="1"/>
    <row r="7073" s="38" customFormat="1" ht="41" customHeight="1"/>
    <row r="7074" s="38" customFormat="1" ht="41" customHeight="1"/>
    <row r="7075" s="38" customFormat="1" ht="41" customHeight="1"/>
    <row r="7076" s="38" customFormat="1" ht="41" customHeight="1"/>
    <row r="7077" s="38" customFormat="1" ht="41" customHeight="1"/>
    <row r="7078" s="38" customFormat="1" ht="41" customHeight="1"/>
    <row r="7079" s="38" customFormat="1" ht="41" customHeight="1"/>
    <row r="7080" s="38" customFormat="1" ht="41" customHeight="1"/>
    <row r="7081" s="38" customFormat="1" ht="41" customHeight="1"/>
    <row r="7082" s="38" customFormat="1" ht="41" customHeight="1"/>
    <row r="7083" s="38" customFormat="1" ht="41" customHeight="1"/>
    <row r="7084" s="38" customFormat="1" ht="41" customHeight="1"/>
    <row r="7085" s="38" customFormat="1" ht="41" customHeight="1"/>
    <row r="7086" s="38" customFormat="1" ht="41" customHeight="1"/>
    <row r="7087" s="38" customFormat="1" ht="41" customHeight="1"/>
    <row r="7088" s="38" customFormat="1" ht="41" customHeight="1"/>
    <row r="7089" s="38" customFormat="1" ht="41" customHeight="1"/>
    <row r="7090" s="38" customFormat="1" ht="41" customHeight="1"/>
    <row r="7091" s="38" customFormat="1" ht="41" customHeight="1"/>
    <row r="7092" s="38" customFormat="1" ht="41" customHeight="1"/>
    <row r="7093" s="38" customFormat="1" ht="41" customHeight="1"/>
    <row r="7094" s="38" customFormat="1" ht="41" customHeight="1"/>
    <row r="7095" s="38" customFormat="1" ht="41" customHeight="1"/>
    <row r="7096" s="38" customFormat="1" ht="41" customHeight="1"/>
    <row r="7097" s="38" customFormat="1" ht="41" customHeight="1"/>
    <row r="7098" s="38" customFormat="1" ht="41" customHeight="1"/>
    <row r="7099" s="38" customFormat="1" ht="41" customHeight="1"/>
    <row r="7100" s="38" customFormat="1" ht="41" customHeight="1"/>
    <row r="7101" s="38" customFormat="1" ht="41" customHeight="1"/>
    <row r="7102" s="38" customFormat="1" ht="41" customHeight="1"/>
    <row r="7103" s="38" customFormat="1" ht="41" customHeight="1"/>
    <row r="7104" s="38" customFormat="1" ht="41" customHeight="1"/>
    <row r="7105" s="38" customFormat="1" ht="41" customHeight="1"/>
    <row r="7106" s="38" customFormat="1" ht="41" customHeight="1"/>
    <row r="7107" s="38" customFormat="1" ht="41" customHeight="1"/>
    <row r="7108" s="38" customFormat="1" ht="41" customHeight="1"/>
    <row r="7109" s="38" customFormat="1" ht="41" customHeight="1"/>
    <row r="7110" s="38" customFormat="1" ht="41" customHeight="1"/>
    <row r="7111" s="38" customFormat="1" ht="41" customHeight="1"/>
    <row r="7112" s="38" customFormat="1" ht="41" customHeight="1"/>
    <row r="7113" s="38" customFormat="1" ht="41" customHeight="1"/>
    <row r="7114" s="38" customFormat="1" ht="41" customHeight="1"/>
    <row r="7115" s="38" customFormat="1" ht="41" customHeight="1"/>
    <row r="7116" s="38" customFormat="1" ht="41" customHeight="1"/>
    <row r="7117" s="38" customFormat="1" ht="41" customHeight="1"/>
    <row r="7118" s="38" customFormat="1" ht="41" customHeight="1"/>
    <row r="7119" s="38" customFormat="1" ht="41" customHeight="1"/>
    <row r="7120" s="38" customFormat="1" ht="41" customHeight="1"/>
    <row r="7121" s="38" customFormat="1" ht="41" customHeight="1"/>
    <row r="7122" s="38" customFormat="1" ht="41" customHeight="1"/>
    <row r="7123" s="38" customFormat="1" ht="41" customHeight="1"/>
    <row r="7124" s="38" customFormat="1" ht="41" customHeight="1"/>
    <row r="7125" s="38" customFormat="1" ht="41" customHeight="1"/>
    <row r="7126" s="38" customFormat="1" ht="41" customHeight="1"/>
    <row r="7127" s="38" customFormat="1" ht="41" customHeight="1"/>
    <row r="7128" s="38" customFormat="1" ht="41" customHeight="1"/>
    <row r="7129" s="38" customFormat="1" ht="41" customHeight="1"/>
    <row r="7130" s="38" customFormat="1" ht="41" customHeight="1"/>
    <row r="7131" s="38" customFormat="1" ht="41" customHeight="1"/>
    <row r="7132" s="38" customFormat="1" ht="41" customHeight="1"/>
    <row r="7133" s="38" customFormat="1" ht="41" customHeight="1"/>
    <row r="7134" s="38" customFormat="1" ht="41" customHeight="1"/>
    <row r="7135" s="38" customFormat="1" ht="41" customHeight="1"/>
    <row r="7136" s="38" customFormat="1" ht="41" customHeight="1"/>
    <row r="7137" s="38" customFormat="1" ht="41" customHeight="1"/>
    <row r="7138" s="38" customFormat="1" ht="41" customHeight="1"/>
    <row r="7139" s="38" customFormat="1" ht="41" customHeight="1"/>
    <row r="7140" s="38" customFormat="1" ht="41" customHeight="1"/>
    <row r="7141" s="38" customFormat="1" ht="41" customHeight="1"/>
    <row r="7142" s="38" customFormat="1" ht="41" customHeight="1"/>
    <row r="7143" s="38" customFormat="1" ht="41" customHeight="1"/>
    <row r="7144" s="38" customFormat="1" ht="41" customHeight="1"/>
    <row r="7145" s="38" customFormat="1" ht="41" customHeight="1"/>
    <row r="7146" s="38" customFormat="1" ht="41" customHeight="1"/>
    <row r="7147" s="38" customFormat="1" ht="41" customHeight="1"/>
    <row r="7148" s="38" customFormat="1" ht="41" customHeight="1"/>
    <row r="7149" s="38" customFormat="1" ht="41" customHeight="1"/>
    <row r="7150" s="38" customFormat="1" ht="41" customHeight="1"/>
    <row r="7151" s="38" customFormat="1" ht="41" customHeight="1"/>
    <row r="7152" s="38" customFormat="1" ht="41" customHeight="1"/>
    <row r="7153" s="38" customFormat="1" ht="41" customHeight="1"/>
    <row r="7154" s="38" customFormat="1" ht="41" customHeight="1"/>
    <row r="7155" s="38" customFormat="1" ht="41" customHeight="1"/>
    <row r="7156" s="38" customFormat="1" ht="41" customHeight="1"/>
    <row r="7157" s="38" customFormat="1" ht="41" customHeight="1"/>
    <row r="7158" s="38" customFormat="1" ht="41" customHeight="1"/>
    <row r="7159" s="38" customFormat="1" ht="41" customHeight="1"/>
    <row r="7160" s="38" customFormat="1" ht="41" customHeight="1"/>
    <row r="7161" s="38" customFormat="1" ht="41" customHeight="1"/>
    <row r="7162" s="38" customFormat="1" ht="41" customHeight="1"/>
    <row r="7163" s="38" customFormat="1" ht="41" customHeight="1"/>
    <row r="7164" s="38" customFormat="1" ht="41" customHeight="1"/>
    <row r="7165" s="38" customFormat="1" ht="41" customHeight="1"/>
    <row r="7166" s="38" customFormat="1" ht="41" customHeight="1"/>
    <row r="7167" s="38" customFormat="1" ht="41" customHeight="1"/>
    <row r="7168" s="38" customFormat="1" ht="41" customHeight="1"/>
    <row r="7169" s="38" customFormat="1" ht="41" customHeight="1"/>
    <row r="7170" s="38" customFormat="1" ht="41" customHeight="1"/>
    <row r="7171" s="38" customFormat="1" ht="41" customHeight="1"/>
    <row r="7172" s="38" customFormat="1" ht="41" customHeight="1"/>
    <row r="7173" s="38" customFormat="1" ht="41" customHeight="1"/>
    <row r="7174" s="38" customFormat="1" ht="41" customHeight="1"/>
    <row r="7175" s="38" customFormat="1" ht="41" customHeight="1"/>
    <row r="7176" s="38" customFormat="1" ht="41" customHeight="1"/>
    <row r="7177" s="38" customFormat="1" ht="41" customHeight="1"/>
    <row r="7178" s="38" customFormat="1" ht="41" customHeight="1"/>
    <row r="7179" s="38" customFormat="1" ht="41" customHeight="1"/>
    <row r="7180" s="38" customFormat="1" ht="41" customHeight="1"/>
    <row r="7181" s="38" customFormat="1" ht="41" customHeight="1"/>
    <row r="7182" s="38" customFormat="1" ht="41" customHeight="1"/>
    <row r="7183" s="38" customFormat="1" ht="41" customHeight="1"/>
    <row r="7184" s="38" customFormat="1" ht="41" customHeight="1"/>
    <row r="7185" s="38" customFormat="1" ht="41" customHeight="1"/>
    <row r="7186" s="38" customFormat="1" ht="41" customHeight="1"/>
    <row r="7187" s="38" customFormat="1" ht="41" customHeight="1"/>
    <row r="7188" s="38" customFormat="1" ht="41" customHeight="1"/>
    <row r="7189" s="38" customFormat="1" ht="41" customHeight="1"/>
    <row r="7190" s="38" customFormat="1" ht="41" customHeight="1"/>
    <row r="7191" s="38" customFormat="1" ht="41" customHeight="1"/>
    <row r="7192" s="38" customFormat="1" ht="41" customHeight="1"/>
    <row r="7193" s="38" customFormat="1" ht="41" customHeight="1"/>
    <row r="7194" s="38" customFormat="1" ht="41" customHeight="1"/>
    <row r="7195" s="38" customFormat="1" ht="41" customHeight="1"/>
    <row r="7196" s="38" customFormat="1" ht="41" customHeight="1"/>
    <row r="7197" s="38" customFormat="1" ht="41" customHeight="1"/>
    <row r="7198" s="38" customFormat="1" ht="41" customHeight="1"/>
    <row r="7199" s="38" customFormat="1" ht="41" customHeight="1"/>
    <row r="7200" s="38" customFormat="1" ht="41" customHeight="1"/>
    <row r="7201" s="38" customFormat="1" ht="41" customHeight="1"/>
    <row r="7202" s="38" customFormat="1" ht="41" customHeight="1"/>
    <row r="7203" s="38" customFormat="1" ht="41" customHeight="1"/>
    <row r="7204" s="38" customFormat="1" ht="41" customHeight="1"/>
    <row r="7205" s="38" customFormat="1" ht="41" customHeight="1"/>
    <row r="7206" s="38" customFormat="1" ht="41" customHeight="1"/>
    <row r="7207" s="38" customFormat="1" ht="41" customHeight="1"/>
    <row r="7208" s="38" customFormat="1" ht="41" customHeight="1"/>
    <row r="7209" s="38" customFormat="1" ht="41" customHeight="1"/>
    <row r="7210" s="38" customFormat="1" ht="41" customHeight="1"/>
    <row r="7211" s="38" customFormat="1" ht="41" customHeight="1"/>
    <row r="7212" s="38" customFormat="1" ht="41" customHeight="1"/>
    <row r="7213" s="38" customFormat="1" ht="41" customHeight="1"/>
    <row r="7214" s="38" customFormat="1" ht="41" customHeight="1"/>
    <row r="7215" s="38" customFormat="1" ht="41" customHeight="1"/>
    <row r="7216" s="38" customFormat="1" ht="41" customHeight="1"/>
    <row r="7217" s="38" customFormat="1" ht="41" customHeight="1"/>
    <row r="7218" s="38" customFormat="1" ht="41" customHeight="1"/>
    <row r="7219" s="38" customFormat="1" ht="41" customHeight="1"/>
    <row r="7220" s="38" customFormat="1" ht="41" customHeight="1"/>
    <row r="7221" s="38" customFormat="1" ht="41" customHeight="1"/>
    <row r="7222" s="38" customFormat="1" ht="41" customHeight="1"/>
    <row r="7223" s="38" customFormat="1" ht="41" customHeight="1"/>
    <row r="7224" s="38" customFormat="1" ht="41" customHeight="1"/>
    <row r="7225" s="38" customFormat="1" ht="41" customHeight="1"/>
    <row r="7226" s="38" customFormat="1" ht="41" customHeight="1"/>
    <row r="7227" s="38" customFormat="1" ht="41" customHeight="1"/>
    <row r="7228" s="38" customFormat="1" ht="41" customHeight="1"/>
    <row r="7229" s="38" customFormat="1" ht="41" customHeight="1"/>
    <row r="7230" s="38" customFormat="1" ht="41" customHeight="1"/>
    <row r="7231" s="38" customFormat="1" ht="41" customHeight="1"/>
    <row r="7232" s="38" customFormat="1" ht="41" customHeight="1"/>
    <row r="7233" s="38" customFormat="1" ht="41" customHeight="1"/>
    <row r="7234" s="38" customFormat="1" ht="41" customHeight="1"/>
    <row r="7235" s="38" customFormat="1" ht="41" customHeight="1"/>
    <row r="7236" s="38" customFormat="1" ht="41" customHeight="1"/>
    <row r="7237" s="38" customFormat="1" ht="41" customHeight="1"/>
    <row r="7238" s="38" customFormat="1" ht="41" customHeight="1"/>
    <row r="7239" s="38" customFormat="1" ht="41" customHeight="1"/>
    <row r="7240" s="38" customFormat="1" ht="41" customHeight="1"/>
    <row r="7241" s="38" customFormat="1" ht="41" customHeight="1"/>
    <row r="7242" s="38" customFormat="1" ht="41" customHeight="1"/>
    <row r="7243" s="38" customFormat="1" ht="41" customHeight="1"/>
    <row r="7244" s="38" customFormat="1" ht="41" customHeight="1"/>
    <row r="7245" s="38" customFormat="1" ht="41" customHeight="1"/>
    <row r="7246" s="38" customFormat="1" ht="41" customHeight="1"/>
    <row r="7247" s="38" customFormat="1" ht="41" customHeight="1"/>
    <row r="7248" s="38" customFormat="1" ht="41" customHeight="1"/>
    <row r="7249" s="38" customFormat="1" ht="41" customHeight="1"/>
    <row r="7250" s="38" customFormat="1" ht="41" customHeight="1"/>
    <row r="7251" s="38" customFormat="1" ht="41" customHeight="1"/>
    <row r="7252" s="38" customFormat="1" ht="41" customHeight="1"/>
    <row r="7253" s="38" customFormat="1" ht="41" customHeight="1"/>
    <row r="7254" s="38" customFormat="1" ht="41" customHeight="1"/>
    <row r="7255" s="38" customFormat="1" ht="41" customHeight="1"/>
    <row r="7256" s="38" customFormat="1" ht="41" customHeight="1"/>
    <row r="7257" s="38" customFormat="1" ht="41" customHeight="1"/>
    <row r="7258" s="38" customFormat="1" ht="41" customHeight="1"/>
    <row r="7259" s="38" customFormat="1" ht="41" customHeight="1"/>
    <row r="7260" s="38" customFormat="1" ht="41" customHeight="1"/>
    <row r="7261" s="38" customFormat="1" ht="41" customHeight="1"/>
    <row r="7262" s="38" customFormat="1" ht="41" customHeight="1"/>
    <row r="7263" s="38" customFormat="1" ht="41" customHeight="1"/>
    <row r="7264" s="38" customFormat="1" ht="41" customHeight="1"/>
    <row r="7265" s="38" customFormat="1" ht="41" customHeight="1"/>
    <row r="7266" s="38" customFormat="1" ht="41" customHeight="1"/>
    <row r="7267" s="38" customFormat="1" ht="41" customHeight="1"/>
    <row r="7268" s="38" customFormat="1" ht="41" customHeight="1"/>
    <row r="7269" s="38" customFormat="1" ht="41" customHeight="1"/>
    <row r="7270" s="38" customFormat="1" ht="41" customHeight="1"/>
    <row r="7271" s="38" customFormat="1" ht="41" customHeight="1"/>
    <row r="7272" s="38" customFormat="1" ht="41" customHeight="1"/>
    <row r="7273" s="38" customFormat="1" ht="41" customHeight="1"/>
    <row r="7274" s="38" customFormat="1" ht="41" customHeight="1"/>
    <row r="7275" s="38" customFormat="1" ht="41" customHeight="1"/>
    <row r="7276" s="38" customFormat="1" ht="41" customHeight="1"/>
    <row r="7277" s="38" customFormat="1" ht="41" customHeight="1"/>
    <row r="7278" s="38" customFormat="1" ht="41" customHeight="1"/>
    <row r="7279" s="38" customFormat="1" ht="41" customHeight="1"/>
    <row r="7280" s="38" customFormat="1" ht="41" customHeight="1"/>
    <row r="7281" s="38" customFormat="1" ht="41" customHeight="1"/>
    <row r="7282" s="38" customFormat="1" ht="41" customHeight="1"/>
    <row r="7283" s="38" customFormat="1" ht="41" customHeight="1"/>
    <row r="7284" s="38" customFormat="1" ht="41" customHeight="1"/>
    <row r="7285" s="38" customFormat="1" ht="41" customHeight="1"/>
    <row r="7286" s="38" customFormat="1" ht="41" customHeight="1"/>
    <row r="7287" s="38" customFormat="1" ht="41" customHeight="1"/>
    <row r="7288" s="38" customFormat="1" ht="41" customHeight="1"/>
    <row r="7289" s="38" customFormat="1" ht="41" customHeight="1"/>
    <row r="7290" s="38" customFormat="1" ht="41" customHeight="1"/>
    <row r="7291" s="38" customFormat="1" ht="41" customHeight="1"/>
    <row r="7292" s="38" customFormat="1" ht="41" customHeight="1"/>
    <row r="7293" s="38" customFormat="1" ht="41" customHeight="1"/>
    <row r="7294" s="38" customFormat="1" ht="41" customHeight="1"/>
    <row r="7295" s="38" customFormat="1" ht="41" customHeight="1"/>
    <row r="7296" s="38" customFormat="1" ht="41" customHeight="1"/>
    <row r="7297" s="38" customFormat="1" ht="41" customHeight="1"/>
    <row r="7298" s="38" customFormat="1" ht="41" customHeight="1"/>
    <row r="7299" s="38" customFormat="1" ht="41" customHeight="1"/>
    <row r="7300" s="38" customFormat="1" ht="41" customHeight="1"/>
    <row r="7301" s="38" customFormat="1" ht="41" customHeight="1"/>
    <row r="7302" s="38" customFormat="1" ht="41" customHeight="1"/>
    <row r="7303" s="38" customFormat="1" ht="41" customHeight="1"/>
    <row r="7304" s="38" customFormat="1" ht="41" customHeight="1"/>
    <row r="7305" s="38" customFormat="1" ht="41" customHeight="1"/>
    <row r="7306" s="38" customFormat="1" ht="41" customHeight="1"/>
    <row r="7307" s="38" customFormat="1" ht="41" customHeight="1"/>
    <row r="7308" s="38" customFormat="1" ht="41" customHeight="1"/>
    <row r="7309" s="38" customFormat="1" ht="41" customHeight="1"/>
    <row r="7310" s="38" customFormat="1" ht="41" customHeight="1"/>
    <row r="7311" s="38" customFormat="1" ht="41" customHeight="1"/>
    <row r="7312" s="38" customFormat="1" ht="41" customHeight="1"/>
    <row r="7313" s="38" customFormat="1" ht="41" customHeight="1"/>
    <row r="7314" s="38" customFormat="1" ht="41" customHeight="1"/>
    <row r="7315" s="38" customFormat="1" ht="41" customHeight="1"/>
    <row r="7316" s="38" customFormat="1" ht="41" customHeight="1"/>
    <row r="7317" s="38" customFormat="1" ht="41" customHeight="1"/>
    <row r="7318" s="38" customFormat="1" ht="41" customHeight="1"/>
    <row r="7319" s="38" customFormat="1" ht="41" customHeight="1"/>
    <row r="7320" s="38" customFormat="1" ht="41" customHeight="1"/>
    <row r="7321" s="38" customFormat="1" ht="41" customHeight="1"/>
    <row r="7322" s="38" customFormat="1" ht="41" customHeight="1"/>
    <row r="7323" s="38" customFormat="1" ht="41" customHeight="1"/>
    <row r="7324" s="38" customFormat="1" ht="41" customHeight="1"/>
    <row r="7325" s="38" customFormat="1" ht="41" customHeight="1"/>
    <row r="7326" s="38" customFormat="1" ht="41" customHeight="1"/>
    <row r="7327" s="38" customFormat="1" ht="41" customHeight="1"/>
    <row r="7328" s="38" customFormat="1" ht="41" customHeight="1"/>
    <row r="7329" s="38" customFormat="1" ht="41" customHeight="1"/>
    <row r="7330" s="38" customFormat="1" ht="41" customHeight="1"/>
    <row r="7331" s="38" customFormat="1" ht="41" customHeight="1"/>
    <row r="7332" s="38" customFormat="1" ht="41" customHeight="1"/>
    <row r="7333" s="38" customFormat="1" ht="41" customHeight="1"/>
    <row r="7334" s="38" customFormat="1" ht="41" customHeight="1"/>
    <row r="7335" s="38" customFormat="1" ht="41" customHeight="1"/>
    <row r="7336" s="38" customFormat="1" ht="41" customHeight="1"/>
    <row r="7337" s="38" customFormat="1" ht="41" customHeight="1"/>
    <row r="7338" s="38" customFormat="1" ht="41" customHeight="1"/>
    <row r="7339" s="38" customFormat="1" ht="41" customHeight="1"/>
    <row r="7340" s="38" customFormat="1" ht="41" customHeight="1"/>
    <row r="7341" s="38" customFormat="1" ht="41" customHeight="1"/>
    <row r="7342" s="38" customFormat="1" ht="41" customHeight="1"/>
    <row r="7343" s="38" customFormat="1" ht="41" customHeight="1"/>
    <row r="7344" s="38" customFormat="1" ht="41" customHeight="1"/>
    <row r="7345" s="38" customFormat="1" ht="41" customHeight="1"/>
    <row r="7346" s="38" customFormat="1" ht="41" customHeight="1"/>
    <row r="7347" s="38" customFormat="1" ht="41" customHeight="1"/>
    <row r="7348" s="38" customFormat="1" ht="41" customHeight="1"/>
    <row r="7349" s="38" customFormat="1" ht="41" customHeight="1"/>
    <row r="7350" s="38" customFormat="1" ht="41" customHeight="1"/>
    <row r="7351" s="38" customFormat="1" ht="41" customHeight="1"/>
    <row r="7352" s="38" customFormat="1" ht="41" customHeight="1"/>
    <row r="7353" s="38" customFormat="1" ht="41" customHeight="1"/>
    <row r="7354" s="38" customFormat="1" ht="41" customHeight="1"/>
    <row r="7355" s="38" customFormat="1" ht="41" customHeight="1"/>
    <row r="7356" s="38" customFormat="1" ht="41" customHeight="1"/>
    <row r="7357" s="38" customFormat="1" ht="41" customHeight="1"/>
    <row r="7358" s="38" customFormat="1" ht="41" customHeight="1"/>
    <row r="7359" s="38" customFormat="1" ht="41" customHeight="1"/>
    <row r="7360" s="38" customFormat="1" ht="41" customHeight="1"/>
    <row r="7361" s="38" customFormat="1" ht="41" customHeight="1"/>
    <row r="7362" s="38" customFormat="1" ht="41" customHeight="1"/>
    <row r="7363" s="38" customFormat="1" ht="41" customHeight="1"/>
    <row r="7364" s="38" customFormat="1" ht="41" customHeight="1"/>
    <row r="7365" s="38" customFormat="1" ht="41" customHeight="1"/>
    <row r="7366" s="38" customFormat="1" ht="41" customHeight="1"/>
    <row r="7367" s="38" customFormat="1" ht="41" customHeight="1"/>
    <row r="7368" s="38" customFormat="1" ht="41" customHeight="1"/>
    <row r="7369" s="38" customFormat="1" ht="41" customHeight="1"/>
    <row r="7370" s="38" customFormat="1" ht="41" customHeight="1"/>
    <row r="7371" s="38" customFormat="1" ht="41" customHeight="1"/>
    <row r="7372" s="38" customFormat="1" ht="41" customHeight="1"/>
    <row r="7373" s="38" customFormat="1" ht="41" customHeight="1"/>
    <row r="7374" s="38" customFormat="1" ht="41" customHeight="1"/>
    <row r="7375" s="38" customFormat="1" ht="41" customHeight="1"/>
    <row r="7376" s="38" customFormat="1" ht="41" customHeight="1"/>
    <row r="7377" s="38" customFormat="1" ht="41" customHeight="1"/>
    <row r="7378" s="38" customFormat="1" ht="41" customHeight="1"/>
    <row r="7379" s="38" customFormat="1" ht="41" customHeight="1"/>
    <row r="7380" s="38" customFormat="1" ht="41" customHeight="1"/>
    <row r="7381" s="38" customFormat="1" ht="41" customHeight="1"/>
    <row r="7382" s="38" customFormat="1" ht="41" customHeight="1"/>
    <row r="7383" s="38" customFormat="1" ht="41" customHeight="1"/>
    <row r="7384" s="38" customFormat="1" ht="41" customHeight="1"/>
    <row r="7385" s="38" customFormat="1" ht="41" customHeight="1"/>
    <row r="7386" s="38" customFormat="1" ht="41" customHeight="1"/>
    <row r="7387" s="38" customFormat="1" ht="41" customHeight="1"/>
    <row r="7388" s="38" customFormat="1" ht="41" customHeight="1"/>
    <row r="7389" s="38" customFormat="1" ht="41" customHeight="1"/>
    <row r="7390" s="38" customFormat="1" ht="41" customHeight="1"/>
    <row r="7391" s="38" customFormat="1" ht="41" customHeight="1"/>
    <row r="7392" s="38" customFormat="1" ht="41" customHeight="1"/>
    <row r="7393" s="38" customFormat="1" ht="41" customHeight="1"/>
    <row r="7394" s="38" customFormat="1" ht="41" customHeight="1"/>
    <row r="7395" s="38" customFormat="1" ht="41" customHeight="1"/>
    <row r="7396" s="38" customFormat="1" ht="41" customHeight="1"/>
    <row r="7397" s="38" customFormat="1" ht="41" customHeight="1"/>
    <row r="7398" s="38" customFormat="1" ht="41" customHeight="1"/>
    <row r="7399" s="38" customFormat="1" ht="41" customHeight="1"/>
    <row r="7400" s="38" customFormat="1" ht="41" customHeight="1"/>
    <row r="7401" s="38" customFormat="1" ht="41" customHeight="1"/>
    <row r="7402" s="38" customFormat="1" ht="41" customHeight="1"/>
    <row r="7403" s="38" customFormat="1" ht="41" customHeight="1"/>
    <row r="7404" s="38" customFormat="1" ht="41" customHeight="1"/>
    <row r="7405" s="38" customFormat="1" ht="41" customHeight="1"/>
    <row r="7406" s="38" customFormat="1" ht="41" customHeight="1"/>
    <row r="7407" s="38" customFormat="1" ht="41" customHeight="1"/>
    <row r="7408" s="38" customFormat="1" ht="41" customHeight="1"/>
    <row r="7409" s="38" customFormat="1" ht="41" customHeight="1"/>
    <row r="7410" s="38" customFormat="1" ht="41" customHeight="1"/>
    <row r="7411" s="38" customFormat="1" ht="41" customHeight="1"/>
    <row r="7412" s="38" customFormat="1" ht="41" customHeight="1"/>
    <row r="7413" s="38" customFormat="1" ht="41" customHeight="1"/>
    <row r="7414" s="38" customFormat="1" ht="41" customHeight="1"/>
    <row r="7415" s="38" customFormat="1" ht="41" customHeight="1"/>
    <row r="7416" s="38" customFormat="1" ht="41" customHeight="1"/>
    <row r="7417" s="38" customFormat="1" ht="41" customHeight="1"/>
    <row r="7418" s="38" customFormat="1" ht="41" customHeight="1"/>
    <row r="7419" s="38" customFormat="1" ht="41" customHeight="1"/>
    <row r="7420" s="38" customFormat="1" ht="41" customHeight="1"/>
    <row r="7421" s="38" customFormat="1" ht="41" customHeight="1"/>
    <row r="7422" s="38" customFormat="1" ht="41" customHeight="1"/>
    <row r="7423" s="38" customFormat="1" ht="41" customHeight="1"/>
    <row r="7424" s="38" customFormat="1" ht="41" customHeight="1"/>
    <row r="7425" s="38" customFormat="1" ht="41" customHeight="1"/>
    <row r="7426" s="38" customFormat="1" ht="41" customHeight="1"/>
    <row r="7427" s="38" customFormat="1" ht="41" customHeight="1"/>
    <row r="7428" s="38" customFormat="1" ht="41" customHeight="1"/>
    <row r="7429" s="38" customFormat="1" ht="41" customHeight="1"/>
    <row r="7430" s="38" customFormat="1" ht="41" customHeight="1"/>
    <row r="7431" s="38" customFormat="1" ht="41" customHeight="1"/>
    <row r="7432" s="38" customFormat="1" ht="41" customHeight="1"/>
    <row r="7433" s="38" customFormat="1" ht="41" customHeight="1"/>
    <row r="7434" s="38" customFormat="1" ht="41" customHeight="1"/>
    <row r="7435" s="38" customFormat="1" ht="41" customHeight="1"/>
    <row r="7436" s="38" customFormat="1" ht="41" customHeight="1"/>
    <row r="7437" s="38" customFormat="1" ht="41" customHeight="1"/>
    <row r="7438" s="38" customFormat="1" ht="41" customHeight="1"/>
    <row r="7439" s="38" customFormat="1" ht="41" customHeight="1"/>
    <row r="7440" s="38" customFormat="1" ht="41" customHeight="1"/>
    <row r="7441" s="38" customFormat="1" ht="41" customHeight="1"/>
    <row r="7442" s="38" customFormat="1" ht="41" customHeight="1"/>
    <row r="7443" s="38" customFormat="1" ht="41" customHeight="1"/>
    <row r="7444" s="38" customFormat="1" ht="41" customHeight="1"/>
    <row r="7445" s="38" customFormat="1" ht="41" customHeight="1"/>
    <row r="7446" s="38" customFormat="1" ht="41" customHeight="1"/>
    <row r="7447" s="38" customFormat="1" ht="41" customHeight="1"/>
    <row r="7448" s="38" customFormat="1" ht="41" customHeight="1"/>
    <row r="7449" s="38" customFormat="1" ht="41" customHeight="1"/>
    <row r="7450" s="38" customFormat="1" ht="41" customHeight="1"/>
    <row r="7451" s="38" customFormat="1" ht="41" customHeight="1"/>
    <row r="7452" s="38" customFormat="1" ht="41" customHeight="1"/>
    <row r="7453" s="38" customFormat="1" ht="41" customHeight="1"/>
    <row r="7454" s="38" customFormat="1" ht="41" customHeight="1"/>
    <row r="7455" s="38" customFormat="1" ht="41" customHeight="1"/>
    <row r="7456" s="38" customFormat="1" ht="41" customHeight="1"/>
    <row r="7457" s="38" customFormat="1" ht="41" customHeight="1"/>
    <row r="7458" s="38" customFormat="1" ht="41" customHeight="1"/>
    <row r="7459" s="38" customFormat="1" ht="41" customHeight="1"/>
    <row r="7460" s="38" customFormat="1" ht="41" customHeight="1"/>
    <row r="7461" s="38" customFormat="1" ht="41" customHeight="1"/>
    <row r="7462" s="38" customFormat="1" ht="41" customHeight="1"/>
    <row r="7463" s="38" customFormat="1" ht="41" customHeight="1"/>
    <row r="7464" s="38" customFormat="1" ht="41" customHeight="1"/>
    <row r="7465" s="38" customFormat="1" ht="41" customHeight="1"/>
    <row r="7466" s="38" customFormat="1" ht="41" customHeight="1"/>
    <row r="7467" s="38" customFormat="1" ht="41" customHeight="1"/>
    <row r="7468" s="38" customFormat="1" ht="41" customHeight="1"/>
    <row r="7469" s="38" customFormat="1" ht="41" customHeight="1"/>
    <row r="7470" s="38" customFormat="1" ht="41" customHeight="1"/>
    <row r="7471" s="38" customFormat="1" ht="41" customHeight="1"/>
    <row r="7472" s="38" customFormat="1" ht="41" customHeight="1"/>
    <row r="7473" s="38" customFormat="1" ht="41" customHeight="1"/>
    <row r="7474" s="38" customFormat="1" ht="41" customHeight="1"/>
    <row r="7475" s="38" customFormat="1" ht="41" customHeight="1"/>
    <row r="7476" s="38" customFormat="1" ht="41" customHeight="1"/>
    <row r="7477" s="38" customFormat="1" ht="41" customHeight="1"/>
    <row r="7478" s="38" customFormat="1" ht="41" customHeight="1"/>
    <row r="7479" s="38" customFormat="1" ht="41" customHeight="1"/>
    <row r="7480" s="38" customFormat="1" ht="41" customHeight="1"/>
    <row r="7481" s="38" customFormat="1" ht="41" customHeight="1"/>
    <row r="7482" s="38" customFormat="1" ht="41" customHeight="1"/>
    <row r="7483" s="38" customFormat="1" ht="41" customHeight="1"/>
    <row r="7484" s="38" customFormat="1" ht="41" customHeight="1"/>
    <row r="7485" s="38" customFormat="1" ht="41" customHeight="1"/>
    <row r="7486" s="38" customFormat="1" ht="41" customHeight="1"/>
    <row r="7487" s="38" customFormat="1" ht="41" customHeight="1"/>
    <row r="7488" s="38" customFormat="1" ht="41" customHeight="1"/>
    <row r="7489" s="38" customFormat="1" ht="41" customHeight="1"/>
    <row r="7490" s="38" customFormat="1" ht="41" customHeight="1"/>
    <row r="7491" s="38" customFormat="1" ht="41" customHeight="1"/>
    <row r="7492" s="38" customFormat="1" ht="41" customHeight="1"/>
    <row r="7493" s="38" customFormat="1" ht="41" customHeight="1"/>
    <row r="7494" s="38" customFormat="1" ht="41" customHeight="1"/>
    <row r="7495" s="38" customFormat="1" ht="41" customHeight="1"/>
    <row r="7496" s="38" customFormat="1" ht="41" customHeight="1"/>
    <row r="7497" s="38" customFormat="1" ht="41" customHeight="1"/>
    <row r="7498" s="38" customFormat="1" ht="41" customHeight="1"/>
    <row r="7499" s="38" customFormat="1" ht="41" customHeight="1"/>
    <row r="7500" s="38" customFormat="1" ht="41" customHeight="1"/>
    <row r="7501" s="38" customFormat="1" ht="41" customHeight="1"/>
    <row r="7502" s="38" customFormat="1" ht="41" customHeight="1"/>
    <row r="7503" s="38" customFormat="1" ht="41" customHeight="1"/>
    <row r="7504" s="38" customFormat="1" ht="41" customHeight="1"/>
    <row r="7505" s="38" customFormat="1" ht="41" customHeight="1"/>
    <row r="7506" s="38" customFormat="1" ht="41" customHeight="1"/>
    <row r="7507" s="38" customFormat="1" ht="41" customHeight="1"/>
    <row r="7508" s="38" customFormat="1" ht="41" customHeight="1"/>
    <row r="7509" s="38" customFormat="1" ht="41" customHeight="1"/>
    <row r="7510" s="38" customFormat="1" ht="41" customHeight="1"/>
    <row r="7511" s="38" customFormat="1" ht="41" customHeight="1"/>
    <row r="7512" s="38" customFormat="1" ht="41" customHeight="1"/>
    <row r="7513" s="38" customFormat="1" ht="41" customHeight="1"/>
    <row r="7514" s="38" customFormat="1" ht="41" customHeight="1"/>
    <row r="7515" s="38" customFormat="1" ht="41" customHeight="1"/>
    <row r="7516" s="38" customFormat="1" ht="41" customHeight="1"/>
    <row r="7517" s="38" customFormat="1" ht="41" customHeight="1"/>
    <row r="7518" s="38" customFormat="1" ht="41" customHeight="1"/>
    <row r="7519" s="38" customFormat="1" ht="41" customHeight="1"/>
    <row r="7520" s="38" customFormat="1" ht="41" customHeight="1"/>
    <row r="7521" s="38" customFormat="1" ht="41" customHeight="1"/>
    <row r="7522" s="38" customFormat="1" ht="41" customHeight="1"/>
    <row r="7523" s="38" customFormat="1" ht="41" customHeight="1"/>
    <row r="7524" s="38" customFormat="1" ht="41" customHeight="1"/>
    <row r="7525" s="38" customFormat="1" ht="41" customHeight="1"/>
    <row r="7526" s="38" customFormat="1" ht="41" customHeight="1"/>
    <row r="7527" s="38" customFormat="1" ht="41" customHeight="1"/>
    <row r="7528" s="38" customFormat="1" ht="41" customHeight="1"/>
    <row r="7529" s="38" customFormat="1" ht="41" customHeight="1"/>
    <row r="7530" s="38" customFormat="1" ht="41" customHeight="1"/>
    <row r="7531" s="38" customFormat="1" ht="41" customHeight="1"/>
    <row r="7532" s="38" customFormat="1" ht="41" customHeight="1"/>
    <row r="7533" s="38" customFormat="1" ht="41" customHeight="1"/>
    <row r="7534" s="38" customFormat="1" ht="41" customHeight="1"/>
    <row r="7535" s="38" customFormat="1" ht="41" customHeight="1"/>
    <row r="7536" s="38" customFormat="1" ht="41" customHeight="1"/>
    <row r="7537" s="38" customFormat="1" ht="41" customHeight="1"/>
    <row r="7538" s="38" customFormat="1" ht="41" customHeight="1"/>
    <row r="7539" s="38" customFormat="1" ht="41" customHeight="1"/>
    <row r="7540" s="38" customFormat="1" ht="41" customHeight="1"/>
    <row r="7541" s="38" customFormat="1" ht="41" customHeight="1"/>
    <row r="7542" s="38" customFormat="1" ht="41" customHeight="1"/>
    <row r="7543" s="38" customFormat="1" ht="41" customHeight="1"/>
    <row r="7544" s="38" customFormat="1" ht="41" customHeight="1"/>
    <row r="7545" s="38" customFormat="1" ht="41" customHeight="1"/>
    <row r="7546" s="38" customFormat="1" ht="41" customHeight="1"/>
    <row r="7547" s="38" customFormat="1" ht="41" customHeight="1"/>
    <row r="7548" s="38" customFormat="1" ht="41" customHeight="1"/>
    <row r="7549" s="38" customFormat="1" ht="41" customHeight="1"/>
    <row r="7550" s="38" customFormat="1" ht="41" customHeight="1"/>
    <row r="7551" s="38" customFormat="1" ht="41" customHeight="1"/>
    <row r="7552" s="38" customFormat="1" ht="41" customHeight="1"/>
    <row r="7553" s="38" customFormat="1" ht="41" customHeight="1"/>
    <row r="7554" s="38" customFormat="1" ht="41" customHeight="1"/>
    <row r="7555" s="38" customFormat="1" ht="41" customHeight="1"/>
    <row r="7556" s="38" customFormat="1" ht="41" customHeight="1"/>
    <row r="7557" s="38" customFormat="1" ht="41" customHeight="1"/>
    <row r="7558" s="38" customFormat="1" ht="41" customHeight="1"/>
    <row r="7559" s="38" customFormat="1" ht="41" customHeight="1"/>
    <row r="7560" s="38" customFormat="1" ht="41" customHeight="1"/>
    <row r="7561" s="38" customFormat="1" ht="41" customHeight="1"/>
    <row r="7562" s="38" customFormat="1" ht="41" customHeight="1"/>
    <row r="7563" s="38" customFormat="1" ht="41" customHeight="1"/>
    <row r="7564" s="38" customFormat="1" ht="41" customHeight="1"/>
    <row r="7565" s="38" customFormat="1" ht="41" customHeight="1"/>
    <row r="7566" s="38" customFormat="1" ht="41" customHeight="1"/>
    <row r="7567" s="38" customFormat="1" ht="41" customHeight="1"/>
    <row r="7568" s="38" customFormat="1" ht="41" customHeight="1"/>
    <row r="7569" s="38" customFormat="1" ht="41" customHeight="1"/>
    <row r="7570" s="38" customFormat="1" ht="41" customHeight="1"/>
    <row r="7571" s="38" customFormat="1" ht="41" customHeight="1"/>
    <row r="7572" s="38" customFormat="1" ht="41" customHeight="1"/>
    <row r="7573" s="38" customFormat="1" ht="41" customHeight="1"/>
    <row r="7574" s="38" customFormat="1" ht="41" customHeight="1"/>
    <row r="7575" s="38" customFormat="1" ht="41" customHeight="1"/>
    <row r="7576" s="38" customFormat="1" ht="41" customHeight="1"/>
    <row r="7577" s="38" customFormat="1" ht="41" customHeight="1"/>
    <row r="7578" s="38" customFormat="1" ht="41" customHeight="1"/>
    <row r="7579" s="38" customFormat="1" ht="41" customHeight="1"/>
    <row r="7580" s="38" customFormat="1" ht="41" customHeight="1"/>
    <row r="7581" s="38" customFormat="1" ht="41" customHeight="1"/>
    <row r="7582" s="38" customFormat="1" ht="41" customHeight="1"/>
    <row r="7583" s="38" customFormat="1" ht="41" customHeight="1"/>
    <row r="7584" s="38" customFormat="1" ht="41" customHeight="1"/>
    <row r="7585" s="38" customFormat="1" ht="41" customHeight="1"/>
    <row r="7586" s="38" customFormat="1" ht="41" customHeight="1"/>
    <row r="7587" s="38" customFormat="1" ht="41" customHeight="1"/>
    <row r="7588" s="38" customFormat="1" ht="41" customHeight="1"/>
    <row r="7589" s="38" customFormat="1" ht="41" customHeight="1"/>
    <row r="7590" s="38" customFormat="1" ht="41" customHeight="1"/>
    <row r="7591" s="38" customFormat="1" ht="41" customHeight="1"/>
    <row r="7592" s="38" customFormat="1" ht="41" customHeight="1"/>
    <row r="7593" s="38" customFormat="1" ht="41" customHeight="1"/>
    <row r="7594" s="38" customFormat="1" ht="41" customHeight="1"/>
    <row r="7595" s="38" customFormat="1" ht="41" customHeight="1"/>
    <row r="7596" s="38" customFormat="1" ht="41" customHeight="1"/>
    <row r="7597" s="38" customFormat="1" ht="41" customHeight="1"/>
    <row r="7598" s="38" customFormat="1" ht="41" customHeight="1"/>
    <row r="7599" s="38" customFormat="1" ht="41" customHeight="1"/>
    <row r="7600" s="38" customFormat="1" ht="41" customHeight="1"/>
    <row r="7601" s="38" customFormat="1" ht="41" customHeight="1"/>
    <row r="7602" s="38" customFormat="1" ht="41" customHeight="1"/>
    <row r="7603" s="38" customFormat="1" ht="41" customHeight="1"/>
    <row r="7604" s="38" customFormat="1" ht="41" customHeight="1"/>
    <row r="7605" s="38" customFormat="1" ht="41" customHeight="1"/>
    <row r="7606" s="38" customFormat="1" ht="41" customHeight="1"/>
    <row r="7607" s="38" customFormat="1" ht="41" customHeight="1"/>
    <row r="7608" s="38" customFormat="1" ht="41" customHeight="1"/>
    <row r="7609" s="38" customFormat="1" ht="41" customHeight="1"/>
    <row r="7610" s="38" customFormat="1" ht="41" customHeight="1"/>
    <row r="7611" s="38" customFormat="1" ht="41" customHeight="1"/>
    <row r="7612" s="38" customFormat="1" ht="41" customHeight="1"/>
    <row r="7613" s="38" customFormat="1" ht="41" customHeight="1"/>
    <row r="7614" s="38" customFormat="1" ht="41" customHeight="1"/>
    <row r="7615" s="38" customFormat="1" ht="41" customHeight="1"/>
    <row r="7616" s="38" customFormat="1" ht="41" customHeight="1"/>
    <row r="7617" s="38" customFormat="1" ht="41" customHeight="1"/>
    <row r="7618" s="38" customFormat="1" ht="41" customHeight="1"/>
    <row r="7619" s="38" customFormat="1" ht="41" customHeight="1"/>
    <row r="7620" s="38" customFormat="1" ht="41" customHeight="1"/>
    <row r="7621" s="38" customFormat="1" ht="41" customHeight="1"/>
    <row r="7622" s="38" customFormat="1" ht="41" customHeight="1"/>
    <row r="7623" s="38" customFormat="1" ht="41" customHeight="1"/>
    <row r="7624" s="38" customFormat="1" ht="41" customHeight="1"/>
    <row r="7625" s="38" customFormat="1" ht="41" customHeight="1"/>
    <row r="7626" s="38" customFormat="1" ht="41" customHeight="1"/>
    <row r="7627" s="38" customFormat="1" ht="41" customHeight="1"/>
    <row r="7628" s="38" customFormat="1" ht="41" customHeight="1"/>
    <row r="7629" s="38" customFormat="1" ht="41" customHeight="1"/>
    <row r="7630" s="38" customFormat="1" ht="41" customHeight="1"/>
    <row r="7631" s="38" customFormat="1" ht="41" customHeight="1"/>
    <row r="7632" s="38" customFormat="1" ht="41" customHeight="1"/>
    <row r="7633" s="38" customFormat="1" ht="41" customHeight="1"/>
    <row r="7634" s="38" customFormat="1" ht="41" customHeight="1"/>
    <row r="7635" s="38" customFormat="1" ht="41" customHeight="1"/>
    <row r="7636" s="38" customFormat="1" ht="41" customHeight="1"/>
    <row r="7637" s="38" customFormat="1" ht="41" customHeight="1"/>
    <row r="7638" s="38" customFormat="1" ht="41" customHeight="1"/>
    <row r="7639" s="38" customFormat="1" ht="41" customHeight="1"/>
    <row r="7640" s="38" customFormat="1" ht="41" customHeight="1"/>
    <row r="7641" s="38" customFormat="1" ht="41" customHeight="1"/>
    <row r="7642" s="38" customFormat="1" ht="41" customHeight="1"/>
    <row r="7643" s="38" customFormat="1" ht="41" customHeight="1"/>
    <row r="7644" s="38" customFormat="1" ht="41" customHeight="1"/>
    <row r="7645" s="38" customFormat="1" ht="41" customHeight="1"/>
    <row r="7646" s="38" customFormat="1" ht="41" customHeight="1"/>
    <row r="7647" s="38" customFormat="1" ht="41" customHeight="1"/>
    <row r="7648" s="38" customFormat="1" ht="41" customHeight="1"/>
    <row r="7649" s="38" customFormat="1" ht="41" customHeight="1"/>
    <row r="7650" s="38" customFormat="1" ht="41" customHeight="1"/>
    <row r="7651" s="38" customFormat="1" ht="41" customHeight="1"/>
    <row r="7652" s="38" customFormat="1" ht="41" customHeight="1"/>
    <row r="7653" s="38" customFormat="1" ht="41" customHeight="1"/>
    <row r="7654" s="38" customFormat="1" ht="41" customHeight="1"/>
    <row r="7655" s="38" customFormat="1" ht="41" customHeight="1"/>
    <row r="7656" s="38" customFormat="1" ht="41" customHeight="1"/>
    <row r="7657" s="38" customFormat="1" ht="41" customHeight="1"/>
    <row r="7658" s="38" customFormat="1" ht="41" customHeight="1"/>
    <row r="7659" s="38" customFormat="1" ht="41" customHeight="1"/>
    <row r="7660" s="38" customFormat="1" ht="41" customHeight="1"/>
    <row r="7661" s="38" customFormat="1" ht="41" customHeight="1"/>
    <row r="7662" s="38" customFormat="1" ht="41" customHeight="1"/>
    <row r="7663" s="38" customFormat="1" ht="41" customHeight="1"/>
    <row r="7664" s="38" customFormat="1" ht="41" customHeight="1"/>
    <row r="7665" s="38" customFormat="1" ht="41" customHeight="1"/>
    <row r="7666" s="38" customFormat="1" ht="41" customHeight="1"/>
    <row r="7667" s="38" customFormat="1" ht="41" customHeight="1"/>
    <row r="7668" s="38" customFormat="1" ht="41" customHeight="1"/>
    <row r="7669" s="38" customFormat="1" ht="41" customHeight="1"/>
    <row r="7670" s="38" customFormat="1" ht="41" customHeight="1"/>
    <row r="7671" s="38" customFormat="1" ht="41" customHeight="1"/>
    <row r="7672" s="38" customFormat="1" ht="41" customHeight="1"/>
    <row r="7673" s="38" customFormat="1" ht="41" customHeight="1"/>
    <row r="7674" s="38" customFormat="1" ht="41" customHeight="1"/>
    <row r="7675" s="38" customFormat="1" ht="41" customHeight="1"/>
    <row r="7676" s="38" customFormat="1" ht="41" customHeight="1"/>
    <row r="7677" s="38" customFormat="1" ht="41" customHeight="1"/>
    <row r="7678" s="38" customFormat="1" ht="41" customHeight="1"/>
    <row r="7679" s="38" customFormat="1" ht="41" customHeight="1"/>
    <row r="7680" s="38" customFormat="1" ht="41" customHeight="1"/>
    <row r="7681" s="38" customFormat="1" ht="41" customHeight="1"/>
    <row r="7682" s="38" customFormat="1" ht="41" customHeight="1"/>
    <row r="7683" s="38" customFormat="1" ht="41" customHeight="1"/>
    <row r="7684" s="38" customFormat="1" ht="41" customHeight="1"/>
    <row r="7685" s="38" customFormat="1" ht="41" customHeight="1"/>
    <row r="7686" s="38" customFormat="1" ht="41" customHeight="1"/>
    <row r="7687" s="38" customFormat="1" ht="41" customHeight="1"/>
    <row r="7688" s="38" customFormat="1" ht="41" customHeight="1"/>
    <row r="7689" s="38" customFormat="1" ht="41" customHeight="1"/>
    <row r="7690" s="38" customFormat="1" ht="41" customHeight="1"/>
    <row r="7691" s="38" customFormat="1" ht="41" customHeight="1"/>
    <row r="7692" s="38" customFormat="1" ht="41" customHeight="1"/>
    <row r="7693" s="38" customFormat="1" ht="41" customHeight="1"/>
    <row r="7694" s="38" customFormat="1" ht="41" customHeight="1"/>
    <row r="7695" s="38" customFormat="1" ht="41" customHeight="1"/>
    <row r="7696" s="38" customFormat="1" ht="41" customHeight="1"/>
    <row r="7697" s="38" customFormat="1" ht="41" customHeight="1"/>
    <row r="7698" s="38" customFormat="1" ht="41" customHeight="1"/>
    <row r="7699" s="38" customFormat="1" ht="41" customHeight="1"/>
    <row r="7700" s="38" customFormat="1" ht="41" customHeight="1"/>
    <row r="7701" s="38" customFormat="1" ht="41" customHeight="1"/>
    <row r="7702" s="38" customFormat="1" ht="41" customHeight="1"/>
    <row r="7703" s="38" customFormat="1" ht="41" customHeight="1"/>
    <row r="7704" s="38" customFormat="1" ht="41" customHeight="1"/>
    <row r="7705" s="38" customFormat="1" ht="41" customHeight="1"/>
    <row r="7706" s="38" customFormat="1" ht="41" customHeight="1"/>
    <row r="7707" s="38" customFormat="1" ht="41" customHeight="1"/>
    <row r="7708" s="38" customFormat="1" ht="41" customHeight="1"/>
    <row r="7709" s="38" customFormat="1" ht="41" customHeight="1"/>
    <row r="7710" s="38" customFormat="1" ht="41" customHeight="1"/>
    <row r="7711" s="38" customFormat="1" ht="41" customHeight="1"/>
    <row r="7712" s="38" customFormat="1" ht="41" customHeight="1"/>
    <row r="7713" s="38" customFormat="1" ht="41" customHeight="1"/>
    <row r="7714" s="38" customFormat="1" ht="41" customHeight="1"/>
    <row r="7715" s="38" customFormat="1" ht="41" customHeight="1"/>
    <row r="7716" s="38" customFormat="1" ht="41" customHeight="1"/>
    <row r="7717" s="38" customFormat="1" ht="41" customHeight="1"/>
    <row r="7718" s="38" customFormat="1" ht="41" customHeight="1"/>
    <row r="7719" s="38" customFormat="1" ht="41" customHeight="1"/>
    <row r="7720" s="38" customFormat="1" ht="41" customHeight="1"/>
    <row r="7721" s="38" customFormat="1" ht="41" customHeight="1"/>
    <row r="7722" s="38" customFormat="1" ht="41" customHeight="1"/>
    <row r="7723" s="38" customFormat="1" ht="41" customHeight="1"/>
    <row r="7724" s="38" customFormat="1" ht="41" customHeight="1"/>
    <row r="7725" s="38" customFormat="1" ht="41" customHeight="1"/>
    <row r="7726" s="38" customFormat="1" ht="41" customHeight="1"/>
    <row r="7727" s="38" customFormat="1" ht="41" customHeight="1"/>
    <row r="7728" s="38" customFormat="1" ht="41" customHeight="1"/>
    <row r="7729" s="38" customFormat="1" ht="41" customHeight="1"/>
    <row r="7730" s="38" customFormat="1" ht="41" customHeight="1"/>
    <row r="7731" s="38" customFormat="1" ht="41" customHeight="1"/>
    <row r="7732" s="38" customFormat="1" ht="41" customHeight="1"/>
    <row r="7733" s="38" customFormat="1" ht="41" customHeight="1"/>
    <row r="7734" s="38" customFormat="1" ht="41" customHeight="1"/>
    <row r="7735" s="38" customFormat="1" ht="41" customHeight="1"/>
    <row r="7736" s="38" customFormat="1" ht="41" customHeight="1"/>
    <row r="7737" s="38" customFormat="1" ht="41" customHeight="1"/>
    <row r="7738" s="38" customFormat="1" ht="41" customHeight="1"/>
    <row r="7739" s="38" customFormat="1" ht="41" customHeight="1"/>
    <row r="7740" s="38" customFormat="1" ht="41" customHeight="1"/>
    <row r="7741" s="38" customFormat="1" ht="41" customHeight="1"/>
    <row r="7742" s="38" customFormat="1" ht="41" customHeight="1"/>
    <row r="7743" s="38" customFormat="1" ht="41" customHeight="1"/>
    <row r="7744" s="38" customFormat="1" ht="41" customHeight="1"/>
    <row r="7745" s="38" customFormat="1" ht="41" customHeight="1"/>
    <row r="7746" s="38" customFormat="1" ht="41" customHeight="1"/>
    <row r="7747" s="38" customFormat="1" ht="41" customHeight="1"/>
    <row r="7748" s="38" customFormat="1" ht="41" customHeight="1"/>
    <row r="7749" s="38" customFormat="1" ht="41" customHeight="1"/>
    <row r="7750" s="38" customFormat="1" ht="41" customHeight="1"/>
    <row r="7751" s="38" customFormat="1" ht="41" customHeight="1"/>
    <row r="7752" s="38" customFormat="1" ht="41" customHeight="1"/>
    <row r="7753" s="38" customFormat="1" ht="41" customHeight="1"/>
    <row r="7754" s="38" customFormat="1" ht="41" customHeight="1"/>
    <row r="7755" s="38" customFormat="1" ht="41" customHeight="1"/>
    <row r="7756" s="38" customFormat="1" ht="41" customHeight="1"/>
    <row r="7757" s="38" customFormat="1" ht="41" customHeight="1"/>
    <row r="7758" s="38" customFormat="1" ht="41" customHeight="1"/>
    <row r="7759" s="38" customFormat="1" ht="41" customHeight="1"/>
    <row r="7760" s="38" customFormat="1" ht="41" customHeight="1"/>
    <row r="7761" s="38" customFormat="1" ht="41" customHeight="1"/>
    <row r="7762" s="38" customFormat="1" ht="41" customHeight="1"/>
    <row r="7763" s="38" customFormat="1" ht="41" customHeight="1"/>
    <row r="7764" s="38" customFormat="1" ht="41" customHeight="1"/>
    <row r="7765" s="38" customFormat="1" ht="41" customHeight="1"/>
    <row r="7766" s="38" customFormat="1" ht="41" customHeight="1"/>
    <row r="7767" s="38" customFormat="1" ht="41" customHeight="1"/>
    <row r="7768" s="38" customFormat="1" ht="41" customHeight="1"/>
    <row r="7769" s="38" customFormat="1" ht="41" customHeight="1"/>
    <row r="7770" s="38" customFormat="1" ht="41" customHeight="1"/>
    <row r="7771" s="38" customFormat="1" ht="41" customHeight="1"/>
    <row r="7772" s="38" customFormat="1" ht="41" customHeight="1"/>
    <row r="7773" s="38" customFormat="1" ht="41" customHeight="1"/>
    <row r="7774" s="38" customFormat="1" ht="41" customHeight="1"/>
    <row r="7775" s="38" customFormat="1" ht="41" customHeight="1"/>
    <row r="7776" s="38" customFormat="1" ht="41" customHeight="1"/>
    <row r="7777" s="38" customFormat="1" ht="41" customHeight="1"/>
    <row r="7778" s="38" customFormat="1" ht="41" customHeight="1"/>
    <row r="7779" s="38" customFormat="1" ht="41" customHeight="1"/>
    <row r="7780" s="38" customFormat="1" ht="41" customHeight="1"/>
    <row r="7781" s="38" customFormat="1" ht="41" customHeight="1"/>
    <row r="7782" s="38" customFormat="1" ht="41" customHeight="1"/>
    <row r="7783" s="38" customFormat="1" ht="41" customHeight="1"/>
    <row r="7784" s="38" customFormat="1" ht="41" customHeight="1"/>
    <row r="7785" s="38" customFormat="1" ht="41" customHeight="1"/>
    <row r="7786" s="38" customFormat="1" ht="41" customHeight="1"/>
    <row r="7787" s="38" customFormat="1" ht="41" customHeight="1"/>
    <row r="7788" s="38" customFormat="1" ht="41" customHeight="1"/>
    <row r="7789" s="38" customFormat="1" ht="41" customHeight="1"/>
    <row r="7790" s="38" customFormat="1" ht="41" customHeight="1"/>
    <row r="7791" s="38" customFormat="1" ht="41" customHeight="1"/>
    <row r="7792" s="38" customFormat="1" ht="41" customHeight="1"/>
    <row r="7793" s="38" customFormat="1" ht="41" customHeight="1"/>
    <row r="7794" s="38" customFormat="1" ht="41" customHeight="1"/>
    <row r="7795" s="38" customFormat="1" ht="41" customHeight="1"/>
    <row r="7796" s="38" customFormat="1" ht="41" customHeight="1"/>
    <row r="7797" s="38" customFormat="1" ht="41" customHeight="1"/>
    <row r="7798" s="38" customFormat="1" ht="41" customHeight="1"/>
    <row r="7799" s="38" customFormat="1" ht="41" customHeight="1"/>
    <row r="7800" s="38" customFormat="1" ht="41" customHeight="1"/>
    <row r="7801" s="38" customFormat="1" ht="41" customHeight="1"/>
    <row r="7802" s="38" customFormat="1" ht="41" customHeight="1"/>
    <row r="7803" s="38" customFormat="1" ht="41" customHeight="1"/>
    <row r="7804" s="38" customFormat="1" ht="41" customHeight="1"/>
    <row r="7805" s="38" customFormat="1" ht="41" customHeight="1"/>
    <row r="7806" s="38" customFormat="1" ht="41" customHeight="1"/>
    <row r="7807" s="38" customFormat="1" ht="41" customHeight="1"/>
    <row r="7808" s="38" customFormat="1" ht="41" customHeight="1"/>
    <row r="7809" s="38" customFormat="1" ht="41" customHeight="1"/>
    <row r="7810" s="38" customFormat="1" ht="41" customHeight="1"/>
    <row r="7811" s="38" customFormat="1" ht="41" customHeight="1"/>
    <row r="7812" s="38" customFormat="1" ht="41" customHeight="1"/>
    <row r="7813" s="38" customFormat="1" ht="41" customHeight="1"/>
    <row r="7814" s="38" customFormat="1" ht="41" customHeight="1"/>
    <row r="7815" s="38" customFormat="1" ht="41" customHeight="1"/>
    <row r="7816" s="38" customFormat="1" ht="41" customHeight="1"/>
    <row r="7817" s="38" customFormat="1" ht="41" customHeight="1"/>
    <row r="7818" s="38" customFormat="1" ht="41" customHeight="1"/>
    <row r="7819" s="38" customFormat="1" ht="41" customHeight="1"/>
    <row r="7820" s="38" customFormat="1" ht="41" customHeight="1"/>
    <row r="7821" s="38" customFormat="1" ht="41" customHeight="1"/>
    <row r="7822" s="38" customFormat="1" ht="41" customHeight="1"/>
    <row r="7823" s="38" customFormat="1" ht="41" customHeight="1"/>
    <row r="7824" s="38" customFormat="1" ht="41" customHeight="1"/>
    <row r="7825" s="38" customFormat="1" ht="41" customHeight="1"/>
    <row r="7826" s="38" customFormat="1" ht="41" customHeight="1"/>
    <row r="7827" s="38" customFormat="1" ht="41" customHeight="1"/>
    <row r="7828" s="38" customFormat="1" ht="41" customHeight="1"/>
    <row r="7829" s="38" customFormat="1" ht="41" customHeight="1"/>
    <row r="7830" s="38" customFormat="1" ht="41" customHeight="1"/>
    <row r="7831" s="38" customFormat="1" ht="41" customHeight="1"/>
    <row r="7832" s="38" customFormat="1" ht="41" customHeight="1"/>
    <row r="7833" s="38" customFormat="1" ht="41" customHeight="1"/>
    <row r="7834" s="38" customFormat="1" ht="41" customHeight="1"/>
    <row r="7835" s="38" customFormat="1" ht="41" customHeight="1"/>
    <row r="7836" s="38" customFormat="1" ht="41" customHeight="1"/>
    <row r="7837" s="38" customFormat="1" ht="41" customHeight="1"/>
    <row r="7838" s="38" customFormat="1" ht="41" customHeight="1"/>
    <row r="7839" s="38" customFormat="1" ht="41" customHeight="1"/>
    <row r="7840" s="38" customFormat="1" ht="41" customHeight="1"/>
    <row r="7841" s="38" customFormat="1" ht="41" customHeight="1"/>
    <row r="7842" s="38" customFormat="1" ht="41" customHeight="1"/>
    <row r="7843" s="38" customFormat="1" ht="41" customHeight="1"/>
    <row r="7844" s="38" customFormat="1" ht="41" customHeight="1"/>
    <row r="7845" s="38" customFormat="1" ht="41" customHeight="1"/>
    <row r="7846" s="38" customFormat="1" ht="41" customHeight="1"/>
    <row r="7847" s="38" customFormat="1" ht="41" customHeight="1"/>
    <row r="7848" s="38" customFormat="1" ht="41" customHeight="1"/>
    <row r="7849" s="38" customFormat="1" ht="41" customHeight="1"/>
    <row r="7850" s="38" customFormat="1" ht="41" customHeight="1"/>
    <row r="7851" s="38" customFormat="1" ht="41" customHeight="1"/>
    <row r="7852" s="38" customFormat="1" ht="41" customHeight="1"/>
    <row r="7853" s="38" customFormat="1" ht="41" customHeight="1"/>
    <row r="7854" s="38" customFormat="1" ht="41" customHeight="1"/>
    <row r="7855" s="38" customFormat="1" ht="41" customHeight="1"/>
    <row r="7856" s="38" customFormat="1" ht="41" customHeight="1"/>
    <row r="7857" s="38" customFormat="1" ht="41" customHeight="1"/>
    <row r="7858" s="38" customFormat="1" ht="41" customHeight="1"/>
    <row r="7859" s="38" customFormat="1" ht="41" customHeight="1"/>
    <row r="7860" s="38" customFormat="1" ht="41" customHeight="1"/>
    <row r="7861" s="38" customFormat="1" ht="41" customHeight="1"/>
    <row r="7862" s="38" customFormat="1" ht="41" customHeight="1"/>
    <row r="7863" s="38" customFormat="1" ht="41" customHeight="1"/>
    <row r="7864" s="38" customFormat="1" ht="41" customHeight="1"/>
    <row r="7865" s="38" customFormat="1" ht="41" customHeight="1"/>
    <row r="7866" s="38" customFormat="1" ht="41" customHeight="1"/>
    <row r="7867" s="38" customFormat="1" ht="41" customHeight="1"/>
    <row r="7868" s="38" customFormat="1" ht="41" customHeight="1"/>
    <row r="7869" s="38" customFormat="1" ht="41" customHeight="1"/>
    <row r="7870" s="38" customFormat="1" ht="41" customHeight="1"/>
    <row r="7871" s="38" customFormat="1" ht="41" customHeight="1"/>
    <row r="7872" s="38" customFormat="1" ht="41" customHeight="1"/>
    <row r="7873" s="38" customFormat="1" ht="41" customHeight="1"/>
    <row r="7874" s="38" customFormat="1" ht="41" customHeight="1"/>
    <row r="7875" s="38" customFormat="1" ht="41" customHeight="1"/>
    <row r="7876" s="38" customFormat="1" ht="41" customHeight="1"/>
    <row r="7877" s="38" customFormat="1" ht="41" customHeight="1"/>
    <row r="7878" s="38" customFormat="1" ht="41" customHeight="1"/>
    <row r="7879" s="38" customFormat="1" ht="41" customHeight="1"/>
    <row r="7880" s="38" customFormat="1" ht="41" customHeight="1"/>
    <row r="7881" s="38" customFormat="1" ht="41" customHeight="1"/>
    <row r="7882" s="38" customFormat="1" ht="41" customHeight="1"/>
    <row r="7883" s="38" customFormat="1" ht="41" customHeight="1"/>
    <row r="7884" s="38" customFormat="1" ht="41" customHeight="1"/>
    <row r="7885" s="38" customFormat="1" ht="41" customHeight="1"/>
    <row r="7886" s="38" customFormat="1" ht="41" customHeight="1"/>
    <row r="7887" s="38" customFormat="1" ht="41" customHeight="1"/>
    <row r="7888" s="38" customFormat="1" ht="41" customHeight="1"/>
    <row r="7889" s="38" customFormat="1" ht="41" customHeight="1"/>
    <row r="7890" s="38" customFormat="1" ht="41" customHeight="1"/>
    <row r="7891" s="38" customFormat="1" ht="41" customHeight="1"/>
    <row r="7892" s="38" customFormat="1" ht="41" customHeight="1"/>
    <row r="7893" s="38" customFormat="1" ht="41" customHeight="1"/>
    <row r="7894" s="38" customFormat="1" ht="41" customHeight="1"/>
    <row r="7895" s="38" customFormat="1" ht="41" customHeight="1"/>
    <row r="7896" s="38" customFormat="1" ht="41" customHeight="1"/>
    <row r="7897" s="38" customFormat="1" ht="41" customHeight="1"/>
    <row r="7898" s="38" customFormat="1" ht="41" customHeight="1"/>
    <row r="7899" s="38" customFormat="1" ht="41" customHeight="1"/>
    <row r="7900" s="38" customFormat="1" ht="41" customHeight="1"/>
    <row r="7901" s="38" customFormat="1" ht="41" customHeight="1"/>
    <row r="7902" s="38" customFormat="1" ht="41" customHeight="1"/>
    <row r="7903" s="38" customFormat="1" ht="41" customHeight="1"/>
    <row r="7904" s="38" customFormat="1" ht="41" customHeight="1"/>
    <row r="7905" s="38" customFormat="1" ht="41" customHeight="1"/>
    <row r="7906" s="38" customFormat="1" ht="41" customHeight="1"/>
    <row r="7907" s="38" customFormat="1" ht="41" customHeight="1"/>
    <row r="7908" s="38" customFormat="1" ht="41" customHeight="1"/>
    <row r="7909" s="38" customFormat="1" ht="41" customHeight="1"/>
    <row r="7910" s="38" customFormat="1" ht="41" customHeight="1"/>
    <row r="7911" s="38" customFormat="1" ht="41" customHeight="1"/>
    <row r="7912" s="38" customFormat="1" ht="41" customHeight="1"/>
    <row r="7913" s="38" customFormat="1" ht="41" customHeight="1"/>
    <row r="7914" s="38" customFormat="1" ht="41" customHeight="1"/>
    <row r="7915" s="38" customFormat="1" ht="41" customHeight="1"/>
    <row r="7916" s="38" customFormat="1" ht="41" customHeight="1"/>
    <row r="7917" s="38" customFormat="1" ht="41" customHeight="1"/>
    <row r="7918" s="38" customFormat="1" ht="41" customHeight="1"/>
    <row r="7919" s="38" customFormat="1" ht="41" customHeight="1"/>
    <row r="7920" s="38" customFormat="1" ht="41" customHeight="1"/>
    <row r="7921" s="38" customFormat="1" ht="41" customHeight="1"/>
    <row r="7922" s="38" customFormat="1" ht="41" customHeight="1"/>
    <row r="7923" s="38" customFormat="1" ht="41" customHeight="1"/>
    <row r="7924" s="38" customFormat="1" ht="41" customHeight="1"/>
    <row r="7925" s="38" customFormat="1" ht="41" customHeight="1"/>
    <row r="7926" s="38" customFormat="1" ht="41" customHeight="1"/>
    <row r="7927" s="38" customFormat="1" ht="41" customHeight="1"/>
    <row r="7928" s="38" customFormat="1" ht="41" customHeight="1"/>
    <row r="7929" s="38" customFormat="1" ht="41" customHeight="1"/>
    <row r="7930" s="38" customFormat="1" ht="41" customHeight="1"/>
    <row r="7931" s="38" customFormat="1" ht="41" customHeight="1"/>
    <row r="7932" s="38" customFormat="1" ht="41" customHeight="1"/>
    <row r="7933" s="38" customFormat="1" ht="41" customHeight="1"/>
    <row r="7934" s="38" customFormat="1" ht="41" customHeight="1"/>
    <row r="7935" s="38" customFormat="1" ht="41" customHeight="1"/>
    <row r="7936" s="38" customFormat="1" ht="41" customHeight="1"/>
    <row r="7937" s="38" customFormat="1" ht="41" customHeight="1"/>
    <row r="7938" s="38" customFormat="1" ht="41" customHeight="1"/>
    <row r="7939" s="38" customFormat="1" ht="41" customHeight="1"/>
    <row r="7940" s="38" customFormat="1" ht="41" customHeight="1"/>
    <row r="7941" s="38" customFormat="1" ht="41" customHeight="1"/>
    <row r="7942" s="38" customFormat="1" ht="41" customHeight="1"/>
    <row r="7943" s="38" customFormat="1" ht="41" customHeight="1"/>
    <row r="7944" s="38" customFormat="1" ht="41" customHeight="1"/>
    <row r="7945" s="38" customFormat="1" ht="41" customHeight="1"/>
    <row r="7946" s="38" customFormat="1" ht="41" customHeight="1"/>
    <row r="7947" s="38" customFormat="1" ht="41" customHeight="1"/>
    <row r="7948" s="38" customFormat="1" ht="41" customHeight="1"/>
    <row r="7949" s="38" customFormat="1" ht="41" customHeight="1"/>
    <row r="7950" s="38" customFormat="1" ht="41" customHeight="1"/>
    <row r="7951" s="38" customFormat="1" ht="41" customHeight="1"/>
    <row r="7952" s="38" customFormat="1" ht="41" customHeight="1"/>
    <row r="7953" s="38" customFormat="1" ht="41" customHeight="1"/>
    <row r="7954" s="38" customFormat="1" ht="41" customHeight="1"/>
    <row r="7955" s="38" customFormat="1" ht="41" customHeight="1"/>
    <row r="7956" s="38" customFormat="1" ht="41" customHeight="1"/>
    <row r="7957" s="38" customFormat="1" ht="41" customHeight="1"/>
    <row r="7958" s="38" customFormat="1" ht="41" customHeight="1"/>
    <row r="7959" s="38" customFormat="1" ht="41" customHeight="1"/>
    <row r="7960" s="38" customFormat="1" ht="41" customHeight="1"/>
    <row r="7961" s="38" customFormat="1" ht="41" customHeight="1"/>
    <row r="7962" s="38" customFormat="1" ht="41" customHeight="1"/>
    <row r="7963" s="38" customFormat="1" ht="41" customHeight="1"/>
    <row r="7964" s="38" customFormat="1" ht="41" customHeight="1"/>
    <row r="7965" s="38" customFormat="1" ht="41" customHeight="1"/>
    <row r="7966" s="38" customFormat="1" ht="41" customHeight="1"/>
    <row r="7967" s="38" customFormat="1" ht="41" customHeight="1"/>
    <row r="7968" s="38" customFormat="1" ht="41" customHeight="1"/>
    <row r="7969" s="38" customFormat="1" ht="41" customHeight="1"/>
    <row r="7970" s="38" customFormat="1" ht="41" customHeight="1"/>
    <row r="7971" s="38" customFormat="1" ht="41" customHeight="1"/>
    <row r="7972" s="38" customFormat="1" ht="41" customHeight="1"/>
    <row r="7973" s="38" customFormat="1" ht="41" customHeight="1"/>
    <row r="7974" s="38" customFormat="1" ht="41" customHeight="1"/>
    <row r="7975" s="38" customFormat="1" ht="41" customHeight="1"/>
    <row r="7976" s="38" customFormat="1" ht="41" customHeight="1"/>
    <row r="7977" s="38" customFormat="1" ht="41" customHeight="1"/>
    <row r="7978" s="38" customFormat="1" ht="41" customHeight="1"/>
    <row r="7979" s="38" customFormat="1" ht="41" customHeight="1"/>
    <row r="7980" s="38" customFormat="1" ht="41" customHeight="1"/>
    <row r="7981" s="38" customFormat="1" ht="41" customHeight="1"/>
    <row r="7982" s="38" customFormat="1" ht="41" customHeight="1"/>
    <row r="7983" s="38" customFormat="1" ht="41" customHeight="1"/>
    <row r="7984" s="38" customFormat="1" ht="41" customHeight="1"/>
    <row r="7985" s="38" customFormat="1" ht="41" customHeight="1"/>
    <row r="7986" s="38" customFormat="1" ht="41" customHeight="1"/>
    <row r="7987" s="38" customFormat="1" ht="41" customHeight="1"/>
    <row r="7988" s="38" customFormat="1" ht="41" customHeight="1"/>
    <row r="7989" s="38" customFormat="1" ht="41" customHeight="1"/>
    <row r="7990" s="38" customFormat="1" ht="41" customHeight="1"/>
    <row r="7991" s="38" customFormat="1" ht="41" customHeight="1"/>
    <row r="7992" s="38" customFormat="1" ht="41" customHeight="1"/>
    <row r="7993" s="38" customFormat="1" ht="41" customHeight="1"/>
    <row r="7994" s="38" customFormat="1" ht="41" customHeight="1"/>
    <row r="7995" s="38" customFormat="1" ht="41" customHeight="1"/>
    <row r="7996" s="38" customFormat="1" ht="41" customHeight="1"/>
    <row r="7997" s="38" customFormat="1" ht="41" customHeight="1"/>
    <row r="7998" s="38" customFormat="1" ht="41" customHeight="1"/>
    <row r="7999" s="38" customFormat="1" ht="41" customHeight="1"/>
    <row r="8000" s="38" customFormat="1" ht="41" customHeight="1"/>
    <row r="8001" s="38" customFormat="1" ht="41" customHeight="1"/>
    <row r="8002" s="38" customFormat="1" ht="41" customHeight="1"/>
    <row r="8003" s="38" customFormat="1" ht="41" customHeight="1"/>
    <row r="8004" s="38" customFormat="1" ht="41" customHeight="1"/>
    <row r="8005" s="38" customFormat="1" ht="41" customHeight="1"/>
    <row r="8006" s="38" customFormat="1" ht="41" customHeight="1"/>
    <row r="8007" s="38" customFormat="1" ht="41" customHeight="1"/>
    <row r="8008" s="38" customFormat="1" ht="41" customHeight="1"/>
    <row r="8009" s="38" customFormat="1" ht="41" customHeight="1"/>
    <row r="8010" s="38" customFormat="1" ht="41" customHeight="1"/>
    <row r="8011" s="38" customFormat="1" ht="41" customHeight="1"/>
    <row r="8012" s="38" customFormat="1" ht="41" customHeight="1"/>
    <row r="8013" s="38" customFormat="1" ht="41" customHeight="1"/>
    <row r="8014" s="38" customFormat="1" ht="41" customHeight="1"/>
    <row r="8015" s="38" customFormat="1" ht="41" customHeight="1"/>
    <row r="8016" s="38" customFormat="1" ht="41" customHeight="1"/>
    <row r="8017" s="38" customFormat="1" ht="41" customHeight="1"/>
    <row r="8018" s="38" customFormat="1" ht="41" customHeight="1"/>
    <row r="8019" s="38" customFormat="1" ht="41" customHeight="1"/>
    <row r="8020" s="38" customFormat="1" ht="41" customHeight="1"/>
    <row r="8021" s="38" customFormat="1" ht="41" customHeight="1"/>
    <row r="8022" s="38" customFormat="1" ht="41" customHeight="1"/>
    <row r="8023" s="38" customFormat="1" ht="41" customHeight="1"/>
    <row r="8024" s="38" customFormat="1" ht="41" customHeight="1"/>
    <row r="8025" s="38" customFormat="1" ht="41" customHeight="1"/>
    <row r="8026" s="38" customFormat="1" ht="41" customHeight="1"/>
    <row r="8027" s="38" customFormat="1" ht="41" customHeight="1"/>
    <row r="8028" s="38" customFormat="1" ht="41" customHeight="1"/>
    <row r="8029" s="38" customFormat="1" ht="41" customHeight="1"/>
    <row r="8030" s="38" customFormat="1" ht="41" customHeight="1"/>
    <row r="8031" s="38" customFormat="1" ht="41" customHeight="1"/>
    <row r="8032" s="38" customFormat="1" ht="41" customHeight="1"/>
    <row r="8033" s="38" customFormat="1" ht="41" customHeight="1"/>
    <row r="8034" s="38" customFormat="1" ht="41" customHeight="1"/>
    <row r="8035" s="38" customFormat="1" ht="41" customHeight="1"/>
    <row r="8036" s="38" customFormat="1" ht="41" customHeight="1"/>
    <row r="8037" s="38" customFormat="1" ht="41" customHeight="1"/>
    <row r="8038" s="38" customFormat="1" ht="41" customHeight="1"/>
    <row r="8039" s="38" customFormat="1" ht="41" customHeight="1"/>
    <row r="8040" s="38" customFormat="1" ht="41" customHeight="1"/>
    <row r="8041" s="38" customFormat="1" ht="41" customHeight="1"/>
    <row r="8042" s="38" customFormat="1" ht="41" customHeight="1"/>
    <row r="8043" s="38" customFormat="1" ht="41" customHeight="1"/>
    <row r="8044" s="38" customFormat="1" ht="41" customHeight="1"/>
    <row r="8045" s="38" customFormat="1" ht="41" customHeight="1"/>
    <row r="8046" s="38" customFormat="1" ht="41" customHeight="1"/>
    <row r="8047" s="38" customFormat="1" ht="41" customHeight="1"/>
    <row r="8048" s="38" customFormat="1" ht="41" customHeight="1"/>
    <row r="8049" s="38" customFormat="1" ht="41" customHeight="1"/>
    <row r="8050" s="38" customFormat="1" ht="41" customHeight="1"/>
    <row r="8051" s="38" customFormat="1" ht="41" customHeight="1"/>
    <row r="8052" s="38" customFormat="1" ht="41" customHeight="1"/>
    <row r="8053" s="38" customFormat="1" ht="41" customHeight="1"/>
    <row r="8054" s="38" customFormat="1" ht="41" customHeight="1"/>
    <row r="8055" s="38" customFormat="1" ht="41" customHeight="1"/>
    <row r="8056" s="38" customFormat="1" ht="41" customHeight="1"/>
    <row r="8057" s="38" customFormat="1" ht="41" customHeight="1"/>
    <row r="8058" s="38" customFormat="1" ht="41" customHeight="1"/>
    <row r="8059" s="38" customFormat="1" ht="41" customHeight="1"/>
    <row r="8060" s="38" customFormat="1" ht="41" customHeight="1"/>
    <row r="8061" s="38" customFormat="1" ht="41" customHeight="1"/>
    <row r="8062" s="38" customFormat="1" ht="41" customHeight="1"/>
    <row r="8063" s="38" customFormat="1" ht="41" customHeight="1"/>
    <row r="8064" s="38" customFormat="1" ht="41" customHeight="1"/>
    <row r="8065" s="38" customFormat="1" ht="41" customHeight="1"/>
    <row r="8066" s="38" customFormat="1" ht="41" customHeight="1"/>
    <row r="8067" s="38" customFormat="1" ht="41" customHeight="1"/>
    <row r="8068" s="38" customFormat="1" ht="41" customHeight="1"/>
    <row r="8069" s="38" customFormat="1" ht="41" customHeight="1"/>
    <row r="8070" s="38" customFormat="1" ht="41" customHeight="1"/>
    <row r="8071" s="38" customFormat="1" ht="41" customHeight="1"/>
    <row r="8072" s="38" customFormat="1" ht="41" customHeight="1"/>
    <row r="8073" s="38" customFormat="1" ht="41" customHeight="1"/>
    <row r="8074" s="38" customFormat="1" ht="41" customHeight="1"/>
    <row r="8075" s="38" customFormat="1" ht="41" customHeight="1"/>
    <row r="8076" s="38" customFormat="1" ht="41" customHeight="1"/>
    <row r="8077" s="38" customFormat="1" ht="41" customHeight="1"/>
    <row r="8078" s="38" customFormat="1" ht="41" customHeight="1"/>
    <row r="8079" s="38" customFormat="1" ht="41" customHeight="1"/>
    <row r="8080" s="38" customFormat="1" ht="41" customHeight="1"/>
    <row r="8081" s="38" customFormat="1" ht="41" customHeight="1"/>
    <row r="8082" s="38" customFormat="1" ht="41" customHeight="1"/>
    <row r="8083" s="38" customFormat="1" ht="41" customHeight="1"/>
    <row r="8084" s="38" customFormat="1" ht="41" customHeight="1"/>
    <row r="8085" s="38" customFormat="1" ht="41" customHeight="1"/>
    <row r="8086" s="38" customFormat="1" ht="41" customHeight="1"/>
    <row r="8087" s="38" customFormat="1" ht="41" customHeight="1"/>
    <row r="8088" s="38" customFormat="1" ht="41" customHeight="1"/>
    <row r="8089" s="38" customFormat="1" ht="41" customHeight="1"/>
    <row r="8090" s="38" customFormat="1" ht="41" customHeight="1"/>
    <row r="8091" s="38" customFormat="1" ht="41" customHeight="1"/>
    <row r="8092" s="38" customFormat="1" ht="41" customHeight="1"/>
    <row r="8093" s="38" customFormat="1" ht="41" customHeight="1"/>
    <row r="8094" s="38" customFormat="1" ht="41" customHeight="1"/>
    <row r="8095" s="38" customFormat="1" ht="41" customHeight="1"/>
    <row r="8096" s="38" customFormat="1" ht="41" customHeight="1"/>
    <row r="8097" s="38" customFormat="1" ht="41" customHeight="1"/>
    <row r="8098" s="38" customFormat="1" ht="41" customHeight="1"/>
    <row r="8099" s="38" customFormat="1" ht="41" customHeight="1"/>
    <row r="8100" s="38" customFormat="1" ht="41" customHeight="1"/>
    <row r="8101" s="38" customFormat="1" ht="41" customHeight="1"/>
    <row r="8102" s="38" customFormat="1" ht="41" customHeight="1"/>
    <row r="8103" s="38" customFormat="1" ht="41" customHeight="1"/>
    <row r="8104" s="38" customFormat="1" ht="41" customHeight="1"/>
    <row r="8105" s="38" customFormat="1" ht="41" customHeight="1"/>
    <row r="8106" s="38" customFormat="1" ht="41" customHeight="1"/>
    <row r="8107" s="38" customFormat="1" ht="41" customHeight="1"/>
    <row r="8108" s="38" customFormat="1" ht="41" customHeight="1"/>
    <row r="8109" s="38" customFormat="1" ht="41" customHeight="1"/>
    <row r="8110" s="38" customFormat="1" ht="41" customHeight="1"/>
    <row r="8111" s="38" customFormat="1" ht="41" customHeight="1"/>
    <row r="8112" s="38" customFormat="1" ht="41" customHeight="1"/>
    <row r="8113" s="38" customFormat="1" ht="41" customHeight="1"/>
    <row r="8114" s="38" customFormat="1" ht="41" customHeight="1"/>
    <row r="8115" s="38" customFormat="1" ht="41" customHeight="1"/>
    <row r="8116" s="38" customFormat="1" ht="41" customHeight="1"/>
    <row r="8117" s="38" customFormat="1" ht="41" customHeight="1"/>
    <row r="8118" s="38" customFormat="1" ht="41" customHeight="1"/>
    <row r="8119" s="38" customFormat="1" ht="41" customHeight="1"/>
    <row r="8120" s="38" customFormat="1" ht="41" customHeight="1"/>
    <row r="8121" s="38" customFormat="1" ht="41" customHeight="1"/>
    <row r="8122" s="38" customFormat="1" ht="41" customHeight="1"/>
    <row r="8123" s="38" customFormat="1" ht="41" customHeight="1"/>
    <row r="8124" s="38" customFormat="1" ht="41" customHeight="1"/>
    <row r="8125" s="38" customFormat="1" ht="41" customHeight="1"/>
    <row r="8126" s="38" customFormat="1" ht="41" customHeight="1"/>
    <row r="8127" s="38" customFormat="1" ht="41" customHeight="1"/>
    <row r="8128" s="38" customFormat="1" ht="41" customHeight="1"/>
    <row r="8129" s="38" customFormat="1" ht="41" customHeight="1"/>
    <row r="8130" s="38" customFormat="1" ht="41" customHeight="1"/>
    <row r="8131" s="38" customFormat="1" ht="41" customHeight="1"/>
    <row r="8132" s="38" customFormat="1" ht="41" customHeight="1"/>
    <row r="8133" s="38" customFormat="1" ht="41" customHeight="1"/>
    <row r="8134" s="38" customFormat="1" ht="41" customHeight="1"/>
    <row r="8135" s="38" customFormat="1" ht="41" customHeight="1"/>
    <row r="8136" s="38" customFormat="1" ht="41" customHeight="1"/>
    <row r="8137" s="38" customFormat="1" ht="41" customHeight="1"/>
    <row r="8138" s="38" customFormat="1" ht="41" customHeight="1"/>
    <row r="8139" s="38" customFormat="1" ht="41" customHeight="1"/>
    <row r="8140" s="38" customFormat="1" ht="41" customHeight="1"/>
    <row r="8141" s="38" customFormat="1" ht="41" customHeight="1"/>
    <row r="8142" s="38" customFormat="1" ht="41" customHeight="1"/>
    <row r="8143" s="38" customFormat="1" ht="41" customHeight="1"/>
    <row r="8144" s="38" customFormat="1" ht="41" customHeight="1"/>
    <row r="8145" s="38" customFormat="1" ht="41" customHeight="1"/>
    <row r="8146" s="38" customFormat="1" ht="41" customHeight="1"/>
    <row r="8147" s="38" customFormat="1" ht="41" customHeight="1"/>
    <row r="8148" s="38" customFormat="1" ht="41" customHeight="1"/>
    <row r="8149" s="38" customFormat="1" ht="41" customHeight="1"/>
    <row r="8150" s="38" customFormat="1" ht="41" customHeight="1"/>
    <row r="8151" s="38" customFormat="1" ht="41" customHeight="1"/>
    <row r="8152" s="38" customFormat="1" ht="41" customHeight="1"/>
    <row r="8153" s="38" customFormat="1" ht="41" customHeight="1"/>
    <row r="8154" s="38" customFormat="1" ht="41" customHeight="1"/>
    <row r="8155" s="38" customFormat="1" ht="41" customHeight="1"/>
    <row r="8156" s="38" customFormat="1" ht="41" customHeight="1"/>
    <row r="8157" s="38" customFormat="1" ht="41" customHeight="1"/>
    <row r="8158" s="38" customFormat="1" ht="41" customHeight="1"/>
    <row r="8159" s="38" customFormat="1" ht="41" customHeight="1"/>
    <row r="8160" s="38" customFormat="1" ht="41" customHeight="1"/>
    <row r="8161" s="38" customFormat="1" ht="41" customHeight="1"/>
    <row r="8162" s="38" customFormat="1" ht="41" customHeight="1"/>
    <row r="8163" s="38" customFormat="1" ht="41" customHeight="1"/>
    <row r="8164" s="38" customFormat="1" ht="41" customHeight="1"/>
    <row r="8165" s="38" customFormat="1" ht="41" customHeight="1"/>
    <row r="8166" s="38" customFormat="1" ht="41" customHeight="1"/>
    <row r="8167" s="38" customFormat="1" ht="41" customHeight="1"/>
    <row r="8168" s="38" customFormat="1" ht="41" customHeight="1"/>
    <row r="8169" s="38" customFormat="1" ht="41" customHeight="1"/>
    <row r="8170" s="38" customFormat="1" ht="41" customHeight="1"/>
    <row r="8171" s="38" customFormat="1" ht="41" customHeight="1"/>
    <row r="8172" s="38" customFormat="1" ht="41" customHeight="1"/>
    <row r="8173" s="38" customFormat="1" ht="41" customHeight="1"/>
    <row r="8174" s="38" customFormat="1" ht="41" customHeight="1"/>
    <row r="8175" s="38" customFormat="1" ht="41" customHeight="1"/>
    <row r="8176" s="38" customFormat="1" ht="41" customHeight="1"/>
    <row r="8177" s="38" customFormat="1" ht="41" customHeight="1"/>
    <row r="8178" s="38" customFormat="1" ht="41" customHeight="1"/>
    <row r="8179" s="38" customFormat="1" ht="41" customHeight="1"/>
    <row r="8180" s="38" customFormat="1" ht="41" customHeight="1"/>
    <row r="8181" s="38" customFormat="1" ht="41" customHeight="1"/>
    <row r="8182" s="38" customFormat="1" ht="41" customHeight="1"/>
    <row r="8183" s="38" customFormat="1" ht="41" customHeight="1"/>
    <row r="8184" s="38" customFormat="1" ht="41" customHeight="1"/>
    <row r="8185" s="38" customFormat="1" ht="41" customHeight="1"/>
    <row r="8186" s="38" customFormat="1" ht="41" customHeight="1"/>
    <row r="8187" s="38" customFormat="1" ht="41" customHeight="1"/>
    <row r="8188" s="38" customFormat="1" ht="41" customHeight="1"/>
    <row r="8189" s="38" customFormat="1" ht="41" customHeight="1"/>
    <row r="8190" s="38" customFormat="1" ht="41" customHeight="1"/>
    <row r="8191" s="38" customFormat="1" ht="41" customHeight="1"/>
    <row r="8192" s="38" customFormat="1" ht="41" customHeight="1"/>
    <row r="8193" s="38" customFormat="1" ht="41" customHeight="1"/>
    <row r="8194" s="38" customFormat="1" ht="41" customHeight="1"/>
    <row r="8195" s="38" customFormat="1" ht="41" customHeight="1"/>
    <row r="8196" s="38" customFormat="1" ht="41" customHeight="1"/>
    <row r="8197" s="38" customFormat="1" ht="41" customHeight="1"/>
    <row r="8198" s="38" customFormat="1" ht="41" customHeight="1"/>
    <row r="8199" s="38" customFormat="1" ht="41" customHeight="1"/>
    <row r="8200" s="38" customFormat="1" ht="41" customHeight="1"/>
    <row r="8201" s="38" customFormat="1" ht="41" customHeight="1"/>
    <row r="8202" s="38" customFormat="1" ht="41" customHeight="1"/>
    <row r="8203" s="38" customFormat="1" ht="41" customHeight="1"/>
    <row r="8204" s="38" customFormat="1" ht="41" customHeight="1"/>
    <row r="8205" s="38" customFormat="1" ht="41" customHeight="1"/>
    <row r="8206" s="38" customFormat="1" ht="41" customHeight="1"/>
    <row r="8207" s="38" customFormat="1" ht="41" customHeight="1"/>
    <row r="8208" s="38" customFormat="1" ht="41" customHeight="1"/>
    <row r="8209" s="38" customFormat="1" ht="41" customHeight="1"/>
    <row r="8210" s="38" customFormat="1" ht="41" customHeight="1"/>
    <row r="8211" s="38" customFormat="1" ht="41" customHeight="1"/>
    <row r="8212" s="38" customFormat="1" ht="41" customHeight="1"/>
    <row r="8213" s="38" customFormat="1" ht="41" customHeight="1"/>
    <row r="8214" s="38" customFormat="1" ht="41" customHeight="1"/>
    <row r="8215" s="38" customFormat="1" ht="41" customHeight="1"/>
    <row r="8216" s="38" customFormat="1" ht="41" customHeight="1"/>
    <row r="8217" s="38" customFormat="1" ht="41" customHeight="1"/>
    <row r="8218" s="38" customFormat="1" ht="41" customHeight="1"/>
    <row r="8219" s="38" customFormat="1" ht="41" customHeight="1"/>
    <row r="8220" s="38" customFormat="1" ht="41" customHeight="1"/>
    <row r="8221" s="38" customFormat="1" ht="41" customHeight="1"/>
    <row r="8222" s="38" customFormat="1" ht="41" customHeight="1"/>
    <row r="8223" s="38" customFormat="1" ht="41" customHeight="1"/>
    <row r="8224" s="38" customFormat="1" ht="41" customHeight="1"/>
    <row r="8225" s="38" customFormat="1" ht="41" customHeight="1"/>
    <row r="8226" s="38" customFormat="1" ht="41" customHeight="1"/>
    <row r="8227" s="38" customFormat="1" ht="41" customHeight="1"/>
    <row r="8228" s="38" customFormat="1" ht="41" customHeight="1"/>
    <row r="8229" s="38" customFormat="1" ht="41" customHeight="1"/>
    <row r="8230" s="38" customFormat="1" ht="41" customHeight="1"/>
    <row r="8231" s="38" customFormat="1" ht="41" customHeight="1"/>
    <row r="8232" s="38" customFormat="1" ht="41" customHeight="1"/>
    <row r="8233" s="38" customFormat="1" ht="41" customHeight="1"/>
    <row r="8234" s="38" customFormat="1" ht="41" customHeight="1"/>
    <row r="8235" s="38" customFormat="1" ht="41" customHeight="1"/>
    <row r="8236" s="38" customFormat="1" ht="41" customHeight="1"/>
    <row r="8237" s="38" customFormat="1" ht="41" customHeight="1"/>
    <row r="8238" s="38" customFormat="1" ht="41" customHeight="1"/>
    <row r="8239" s="38" customFormat="1" ht="41" customHeight="1"/>
    <row r="8240" s="38" customFormat="1" ht="41" customHeight="1"/>
    <row r="8241" s="38" customFormat="1" ht="41" customHeight="1"/>
    <row r="8242" s="38" customFormat="1" ht="41" customHeight="1"/>
    <row r="8243" s="38" customFormat="1" ht="41" customHeight="1"/>
    <row r="8244" s="38" customFormat="1" ht="41" customHeight="1"/>
    <row r="8245" s="38" customFormat="1" ht="41" customHeight="1"/>
    <row r="8246" s="38" customFormat="1" ht="41" customHeight="1"/>
    <row r="8247" s="38" customFormat="1" ht="41" customHeight="1"/>
    <row r="8248" s="38" customFormat="1" ht="41" customHeight="1"/>
    <row r="8249" s="38" customFormat="1" ht="41" customHeight="1"/>
    <row r="8250" s="38" customFormat="1" ht="41" customHeight="1"/>
    <row r="8251" s="38" customFormat="1" ht="41" customHeight="1"/>
    <row r="8252" s="38" customFormat="1" ht="41" customHeight="1"/>
    <row r="8253" s="38" customFormat="1" ht="41" customHeight="1"/>
    <row r="8254" s="38" customFormat="1" ht="41" customHeight="1"/>
    <row r="8255" s="38" customFormat="1" ht="41" customHeight="1"/>
    <row r="8256" s="38" customFormat="1" ht="41" customHeight="1"/>
    <row r="8257" s="38" customFormat="1" ht="41" customHeight="1"/>
    <row r="8258" s="38" customFormat="1" ht="41" customHeight="1"/>
    <row r="8259" s="38" customFormat="1" ht="41" customHeight="1"/>
    <row r="8260" s="38" customFormat="1" ht="41" customHeight="1"/>
    <row r="8261" s="38" customFormat="1" ht="41" customHeight="1"/>
    <row r="8262" s="38" customFormat="1" ht="41" customHeight="1"/>
    <row r="8263" s="38" customFormat="1" ht="41" customHeight="1"/>
    <row r="8264" s="38" customFormat="1" ht="41" customHeight="1"/>
    <row r="8265" s="38" customFormat="1" ht="41" customHeight="1"/>
    <row r="8266" s="38" customFormat="1" ht="41" customHeight="1"/>
    <row r="8267" s="38" customFormat="1" ht="41" customHeight="1"/>
    <row r="8268" s="38" customFormat="1" ht="41" customHeight="1"/>
    <row r="8269" s="38" customFormat="1" ht="41" customHeight="1"/>
    <row r="8270" s="38" customFormat="1" ht="41" customHeight="1"/>
    <row r="8271" s="38" customFormat="1" ht="41" customHeight="1"/>
    <row r="8272" s="38" customFormat="1" ht="41" customHeight="1"/>
    <row r="8273" s="38" customFormat="1" ht="41" customHeight="1"/>
    <row r="8274" s="38" customFormat="1" ht="41" customHeight="1"/>
    <row r="8275" s="38" customFormat="1" ht="41" customHeight="1"/>
    <row r="8276" s="38" customFormat="1" ht="41" customHeight="1"/>
    <row r="8277" s="38" customFormat="1" ht="41" customHeight="1"/>
    <row r="8278" s="38" customFormat="1" ht="41" customHeight="1"/>
    <row r="8279" s="38" customFormat="1" ht="41" customHeight="1"/>
    <row r="8280" s="38" customFormat="1" ht="41" customHeight="1"/>
    <row r="8281" s="38" customFormat="1" ht="41" customHeight="1"/>
    <row r="8282" s="38" customFormat="1" ht="41" customHeight="1"/>
    <row r="8283" s="38" customFormat="1" ht="41" customHeight="1"/>
    <row r="8284" s="38" customFormat="1" ht="41" customHeight="1"/>
    <row r="8285" s="38" customFormat="1" ht="41" customHeight="1"/>
    <row r="8286" s="38" customFormat="1" ht="41" customHeight="1"/>
    <row r="8287" s="38" customFormat="1" ht="41" customHeight="1"/>
    <row r="8288" s="38" customFormat="1" ht="41" customHeight="1"/>
    <row r="8289" s="38" customFormat="1" ht="41" customHeight="1"/>
    <row r="8290" s="38" customFormat="1" ht="41" customHeight="1"/>
    <row r="8291" s="38" customFormat="1" ht="41" customHeight="1"/>
    <row r="8292" s="38" customFormat="1" ht="41" customHeight="1"/>
    <row r="8293" s="38" customFormat="1" ht="41" customHeight="1"/>
    <row r="8294" s="38" customFormat="1" ht="41" customHeight="1"/>
    <row r="8295" s="38" customFormat="1" ht="41" customHeight="1"/>
    <row r="8296" s="38" customFormat="1" ht="41" customHeight="1"/>
    <row r="8297" s="38" customFormat="1" ht="41" customHeight="1"/>
    <row r="8298" s="38" customFormat="1" ht="41" customHeight="1"/>
    <row r="8299" s="38" customFormat="1" ht="41" customHeight="1"/>
    <row r="8300" s="38" customFormat="1" ht="41" customHeight="1"/>
    <row r="8301" s="38" customFormat="1" ht="41" customHeight="1"/>
    <row r="8302" s="38" customFormat="1" ht="41" customHeight="1"/>
    <row r="8303" s="38" customFormat="1" ht="41" customHeight="1"/>
    <row r="8304" s="38" customFormat="1" ht="41" customHeight="1"/>
    <row r="8305" s="38" customFormat="1" ht="41" customHeight="1"/>
    <row r="8306" s="38" customFormat="1" ht="41" customHeight="1"/>
    <row r="8307" s="38" customFormat="1" ht="41" customHeight="1"/>
    <row r="8308" s="38" customFormat="1" ht="41" customHeight="1"/>
    <row r="8309" s="38" customFormat="1" ht="41" customHeight="1"/>
    <row r="8310" s="38" customFormat="1" ht="41" customHeight="1"/>
    <row r="8311" s="38" customFormat="1" ht="41" customHeight="1"/>
    <row r="8312" s="38" customFormat="1" ht="41" customHeight="1"/>
    <row r="8313" s="38" customFormat="1" ht="41" customHeight="1"/>
    <row r="8314" s="38" customFormat="1" ht="41" customHeight="1"/>
    <row r="8315" s="38" customFormat="1" ht="41" customHeight="1"/>
    <row r="8316" s="38" customFormat="1" ht="41" customHeight="1"/>
    <row r="8317" s="38" customFormat="1" ht="41" customHeight="1"/>
    <row r="8318" s="38" customFormat="1" ht="41" customHeight="1"/>
    <row r="8319" s="38" customFormat="1" ht="41" customHeight="1"/>
    <row r="8320" s="38" customFormat="1" ht="41" customHeight="1"/>
    <row r="8321" s="38" customFormat="1" ht="41" customHeight="1"/>
    <row r="8322" s="38" customFormat="1" ht="41" customHeight="1"/>
    <row r="8323" s="38" customFormat="1" ht="41" customHeight="1"/>
    <row r="8324" s="38" customFormat="1" ht="41" customHeight="1"/>
    <row r="8325" s="38" customFormat="1" ht="41" customHeight="1"/>
    <row r="8326" s="38" customFormat="1" ht="41" customHeight="1"/>
    <row r="8327" s="38" customFormat="1" ht="41" customHeight="1"/>
    <row r="8328" s="38" customFormat="1" ht="41" customHeight="1"/>
    <row r="8329" s="38" customFormat="1" ht="41" customHeight="1"/>
    <row r="8330" s="38" customFormat="1" ht="41" customHeight="1"/>
    <row r="8331" s="38" customFormat="1" ht="41" customHeight="1"/>
    <row r="8332" s="38" customFormat="1" ht="41" customHeight="1"/>
    <row r="8333" s="38" customFormat="1" ht="41" customHeight="1"/>
    <row r="8334" s="38" customFormat="1" ht="41" customHeight="1"/>
    <row r="8335" s="38" customFormat="1" ht="41" customHeight="1"/>
    <row r="8336" s="38" customFormat="1" ht="41" customHeight="1"/>
    <row r="8337" s="38" customFormat="1" ht="41" customHeight="1"/>
    <row r="8338" s="38" customFormat="1" ht="41" customHeight="1"/>
    <row r="8339" s="38" customFormat="1" ht="41" customHeight="1"/>
    <row r="8340" s="38" customFormat="1" ht="41" customHeight="1"/>
    <row r="8341" s="38" customFormat="1" ht="41" customHeight="1"/>
    <row r="8342" s="38" customFormat="1" ht="41" customHeight="1"/>
    <row r="8343" s="38" customFormat="1" ht="41" customHeight="1"/>
    <row r="8344" s="38" customFormat="1" ht="41" customHeight="1"/>
    <row r="8345" s="38" customFormat="1" ht="41" customHeight="1"/>
    <row r="8346" s="38" customFormat="1" ht="41" customHeight="1"/>
    <row r="8347" s="38" customFormat="1" ht="41" customHeight="1"/>
    <row r="8348" s="38" customFormat="1" ht="41" customHeight="1"/>
    <row r="8349" s="38" customFormat="1" ht="41" customHeight="1"/>
    <row r="8350" s="38" customFormat="1" ht="41" customHeight="1"/>
    <row r="8351" s="38" customFormat="1" ht="41" customHeight="1"/>
    <row r="8352" s="38" customFormat="1" ht="41" customHeight="1"/>
    <row r="8353" s="38" customFormat="1" ht="41" customHeight="1"/>
    <row r="8354" s="38" customFormat="1" ht="41" customHeight="1"/>
    <row r="8355" s="38" customFormat="1" ht="41" customHeight="1"/>
    <row r="8356" s="38" customFormat="1" ht="41" customHeight="1"/>
    <row r="8357" s="38" customFormat="1" ht="41" customHeight="1"/>
    <row r="8358" s="38" customFormat="1" ht="41" customHeight="1"/>
    <row r="8359" s="38" customFormat="1" ht="41" customHeight="1"/>
    <row r="8360" s="38" customFormat="1" ht="41" customHeight="1"/>
    <row r="8361" s="38" customFormat="1" ht="41" customHeight="1"/>
    <row r="8362" s="38" customFormat="1" ht="41" customHeight="1"/>
    <row r="8363" s="38" customFormat="1" ht="41" customHeight="1"/>
    <row r="8364" s="38" customFormat="1" ht="41" customHeight="1"/>
    <row r="8365" s="38" customFormat="1" ht="41" customHeight="1"/>
    <row r="8366" s="38" customFormat="1" ht="41" customHeight="1"/>
    <row r="8367" s="38" customFormat="1" ht="41" customHeight="1"/>
    <row r="8368" s="38" customFormat="1" ht="41" customHeight="1"/>
    <row r="8369" s="38" customFormat="1" ht="41" customHeight="1"/>
    <row r="8370" s="38" customFormat="1" ht="41" customHeight="1"/>
    <row r="8371" s="38" customFormat="1" ht="41" customHeight="1"/>
    <row r="8372" s="38" customFormat="1" ht="41" customHeight="1"/>
    <row r="8373" s="38" customFormat="1" ht="41" customHeight="1"/>
    <row r="8374" s="38" customFormat="1" ht="41" customHeight="1"/>
    <row r="8375" s="38" customFormat="1" ht="41" customHeight="1"/>
    <row r="8376" s="38" customFormat="1" ht="41" customHeight="1"/>
    <row r="8377" s="38" customFormat="1" ht="41" customHeight="1"/>
    <row r="8378" s="38" customFormat="1" ht="41" customHeight="1"/>
    <row r="8379" s="38" customFormat="1" ht="41" customHeight="1"/>
    <row r="8380" s="38" customFormat="1" ht="41" customHeight="1"/>
    <row r="8381" s="38" customFormat="1" ht="41" customHeight="1"/>
    <row r="8382" s="38" customFormat="1" ht="41" customHeight="1"/>
    <row r="8383" s="38" customFormat="1" ht="41" customHeight="1"/>
    <row r="8384" s="38" customFormat="1" ht="41" customHeight="1"/>
    <row r="8385" s="38" customFormat="1" ht="41" customHeight="1"/>
    <row r="8386" s="38" customFormat="1" ht="41" customHeight="1"/>
    <row r="8387" s="38" customFormat="1" ht="41" customHeight="1"/>
    <row r="8388" s="38" customFormat="1" ht="41" customHeight="1"/>
    <row r="8389" s="38" customFormat="1" ht="41" customHeight="1"/>
    <row r="8390" s="38" customFormat="1" ht="41" customHeight="1"/>
    <row r="8391" s="38" customFormat="1" ht="41" customHeight="1"/>
    <row r="8392" s="38" customFormat="1" ht="41" customHeight="1"/>
    <row r="8393" s="38" customFormat="1" ht="41" customHeight="1"/>
    <row r="8394" s="38" customFormat="1" ht="41" customHeight="1"/>
    <row r="8395" s="38" customFormat="1" ht="41" customHeight="1"/>
    <row r="8396" s="38" customFormat="1" ht="41" customHeight="1"/>
    <row r="8397" s="38" customFormat="1" ht="41" customHeight="1"/>
    <row r="8398" s="38" customFormat="1" ht="41" customHeight="1"/>
    <row r="8399" s="38" customFormat="1" ht="41" customHeight="1"/>
    <row r="8400" s="38" customFormat="1" ht="41" customHeight="1"/>
    <row r="8401" s="38" customFormat="1" ht="41" customHeight="1"/>
    <row r="8402" s="38" customFormat="1" ht="41" customHeight="1"/>
    <row r="8403" s="38" customFormat="1" ht="41" customHeight="1"/>
    <row r="8404" s="38" customFormat="1" ht="41" customHeight="1"/>
    <row r="8405" s="38" customFormat="1" ht="41" customHeight="1"/>
    <row r="8406" s="38" customFormat="1" ht="41" customHeight="1"/>
    <row r="8407" s="38" customFormat="1" ht="41" customHeight="1"/>
    <row r="8408" s="38" customFormat="1" ht="41" customHeight="1"/>
    <row r="8409" s="38" customFormat="1" ht="41" customHeight="1"/>
    <row r="8410" s="38" customFormat="1" ht="41" customHeight="1"/>
    <row r="8411" s="38" customFormat="1" ht="41" customHeight="1"/>
    <row r="8412" s="38" customFormat="1" ht="41" customHeight="1"/>
    <row r="8413" s="38" customFormat="1" ht="41" customHeight="1"/>
    <row r="8414" s="38" customFormat="1" ht="41" customHeight="1"/>
    <row r="8415" s="38" customFormat="1" ht="41" customHeight="1"/>
    <row r="8416" s="38" customFormat="1" ht="41" customHeight="1"/>
    <row r="8417" s="38" customFormat="1" ht="41" customHeight="1"/>
    <row r="8418" s="38" customFormat="1" ht="41" customHeight="1"/>
    <row r="8419" s="38" customFormat="1" ht="41" customHeight="1"/>
    <row r="8420" s="38" customFormat="1" ht="41" customHeight="1"/>
    <row r="8421" s="38" customFormat="1" ht="41" customHeight="1"/>
    <row r="8422" s="38" customFormat="1" ht="41" customHeight="1"/>
    <row r="8423" s="38" customFormat="1" ht="41" customHeight="1"/>
    <row r="8424" s="38" customFormat="1" ht="41" customHeight="1"/>
    <row r="8425" s="38" customFormat="1" ht="41" customHeight="1"/>
    <row r="8426" s="38" customFormat="1" ht="41" customHeight="1"/>
    <row r="8427" s="38" customFormat="1" ht="41" customHeight="1"/>
    <row r="8428" s="38" customFormat="1" ht="41" customHeight="1"/>
    <row r="8429" s="38" customFormat="1" ht="41" customHeight="1"/>
    <row r="8430" s="38" customFormat="1" ht="41" customHeight="1"/>
    <row r="8431" s="38" customFormat="1" ht="41" customHeight="1"/>
    <row r="8432" s="38" customFormat="1" ht="41" customHeight="1"/>
    <row r="8433" s="38" customFormat="1" ht="41" customHeight="1"/>
    <row r="8434" s="38" customFormat="1" ht="41" customHeight="1"/>
    <row r="8435" s="38" customFormat="1" ht="41" customHeight="1"/>
    <row r="8436" s="38" customFormat="1" ht="41" customHeight="1"/>
    <row r="8437" s="38" customFormat="1" ht="41" customHeight="1"/>
    <row r="8438" s="38" customFormat="1" ht="41" customHeight="1"/>
    <row r="8439" s="38" customFormat="1" ht="41" customHeight="1"/>
    <row r="8440" s="38" customFormat="1" ht="41" customHeight="1"/>
    <row r="8441" s="38" customFormat="1" ht="41" customHeight="1"/>
    <row r="8442" s="38" customFormat="1" ht="41" customHeight="1"/>
    <row r="8443" s="38" customFormat="1" ht="41" customHeight="1"/>
    <row r="8444" s="38" customFormat="1" ht="41" customHeight="1"/>
    <row r="8445" s="38" customFormat="1" ht="41" customHeight="1"/>
    <row r="8446" s="38" customFormat="1" ht="41" customHeight="1"/>
    <row r="8447" s="38" customFormat="1" ht="41" customHeight="1"/>
    <row r="8448" s="38" customFormat="1" ht="41" customHeight="1"/>
    <row r="8449" s="38" customFormat="1" ht="41" customHeight="1"/>
    <row r="8450" s="38" customFormat="1" ht="41" customHeight="1"/>
    <row r="8451" s="38" customFormat="1" ht="41" customHeight="1"/>
    <row r="8452" s="38" customFormat="1" ht="41" customHeight="1"/>
    <row r="8453" s="38" customFormat="1" ht="41" customHeight="1"/>
    <row r="8454" s="38" customFormat="1" ht="41" customHeight="1"/>
    <row r="8455" s="38" customFormat="1" ht="41" customHeight="1"/>
    <row r="8456" s="38" customFormat="1" ht="41" customHeight="1"/>
    <row r="8457" s="38" customFormat="1" ht="41" customHeight="1"/>
    <row r="8458" s="38" customFormat="1" ht="41" customHeight="1"/>
    <row r="8459" s="38" customFormat="1" ht="41" customHeight="1"/>
    <row r="8460" s="38" customFormat="1" ht="41" customHeight="1"/>
    <row r="8461" s="38" customFormat="1" ht="41" customHeight="1"/>
    <row r="8462" s="38" customFormat="1" ht="41" customHeight="1"/>
    <row r="8463" s="38" customFormat="1" ht="41" customHeight="1"/>
    <row r="8464" s="38" customFormat="1" ht="41" customHeight="1"/>
    <row r="8465" s="38" customFormat="1" ht="41" customHeight="1"/>
    <row r="8466" s="38" customFormat="1" ht="41" customHeight="1"/>
    <row r="8467" s="38" customFormat="1" ht="41" customHeight="1"/>
    <row r="8468" s="38" customFormat="1" ht="41" customHeight="1"/>
    <row r="8469" s="38" customFormat="1" ht="41" customHeight="1"/>
    <row r="8470" s="38" customFormat="1" ht="41" customHeight="1"/>
    <row r="8471" s="38" customFormat="1" ht="41" customHeight="1"/>
    <row r="8472" s="38" customFormat="1" ht="41" customHeight="1"/>
    <row r="8473" s="38" customFormat="1" ht="41" customHeight="1"/>
    <row r="8474" s="38" customFormat="1" ht="41" customHeight="1"/>
    <row r="8475" s="38" customFormat="1" ht="41" customHeight="1"/>
    <row r="8476" s="38" customFormat="1" ht="41" customHeight="1"/>
    <row r="8477" s="38" customFormat="1" ht="41" customHeight="1"/>
    <row r="8478" s="38" customFormat="1" ht="41" customHeight="1"/>
    <row r="8479" s="38" customFormat="1" ht="41" customHeight="1"/>
    <row r="8480" s="38" customFormat="1" ht="41" customHeight="1"/>
    <row r="8481" s="38" customFormat="1" ht="41" customHeight="1"/>
    <row r="8482" s="38" customFormat="1" ht="41" customHeight="1"/>
    <row r="8483" s="38" customFormat="1" ht="41" customHeight="1"/>
    <row r="8484" s="38" customFormat="1" ht="41" customHeight="1"/>
    <row r="8485" s="38" customFormat="1" ht="41" customHeight="1"/>
    <row r="8486" s="38" customFormat="1" ht="41" customHeight="1"/>
    <row r="8487" s="38" customFormat="1" ht="41" customHeight="1"/>
    <row r="8488" s="38" customFormat="1" ht="41" customHeight="1"/>
    <row r="8489" s="38" customFormat="1" ht="41" customHeight="1"/>
    <row r="8490" s="38" customFormat="1" ht="41" customHeight="1"/>
    <row r="8491" s="38" customFormat="1" ht="41" customHeight="1"/>
    <row r="8492" s="38" customFormat="1" ht="41" customHeight="1"/>
    <row r="8493" s="38" customFormat="1" ht="41" customHeight="1"/>
    <row r="8494" s="38" customFormat="1" ht="41" customHeight="1"/>
    <row r="8495" s="38" customFormat="1" ht="41" customHeight="1"/>
    <row r="8496" s="38" customFormat="1" ht="41" customHeight="1"/>
    <row r="8497" s="38" customFormat="1" ht="41" customHeight="1"/>
    <row r="8498" s="38" customFormat="1" ht="41" customHeight="1"/>
    <row r="8499" s="38" customFormat="1" ht="41" customHeight="1"/>
    <row r="8500" s="38" customFormat="1" ht="41" customHeight="1"/>
    <row r="8501" s="38" customFormat="1" ht="41" customHeight="1"/>
    <row r="8502" s="38" customFormat="1" ht="41" customHeight="1"/>
    <row r="8503" s="38" customFormat="1" ht="41" customHeight="1"/>
    <row r="8504" s="38" customFormat="1" ht="41" customHeight="1"/>
    <row r="8505" s="38" customFormat="1" ht="41" customHeight="1"/>
    <row r="8506" s="38" customFormat="1" ht="41" customHeight="1"/>
    <row r="8507" s="38" customFormat="1" ht="41" customHeight="1"/>
    <row r="8508" s="38" customFormat="1" ht="41" customHeight="1"/>
    <row r="8509" s="38" customFormat="1" ht="41" customHeight="1"/>
    <row r="8510" s="38" customFormat="1" ht="41" customHeight="1"/>
    <row r="8511" s="38" customFormat="1" ht="41" customHeight="1"/>
    <row r="8512" s="38" customFormat="1" ht="41" customHeight="1"/>
    <row r="8513" s="38" customFormat="1" ht="41" customHeight="1"/>
    <row r="8514" s="38" customFormat="1" ht="41" customHeight="1"/>
    <row r="8515" s="38" customFormat="1" ht="41" customHeight="1"/>
    <row r="8516" s="38" customFormat="1" ht="41" customHeight="1"/>
    <row r="8517" s="38" customFormat="1" ht="41" customHeight="1"/>
    <row r="8518" s="38" customFormat="1" ht="41" customHeight="1"/>
    <row r="8519" s="38" customFormat="1" ht="41" customHeight="1"/>
    <row r="8520" s="38" customFormat="1" ht="41" customHeight="1"/>
    <row r="8521" s="38" customFormat="1" ht="41" customHeight="1"/>
    <row r="8522" s="38" customFormat="1" ht="41" customHeight="1"/>
    <row r="8523" s="38" customFormat="1" ht="41" customHeight="1"/>
    <row r="8524" s="38" customFormat="1" ht="41" customHeight="1"/>
    <row r="8525" s="38" customFormat="1" ht="41" customHeight="1"/>
    <row r="8526" s="38" customFormat="1" ht="41" customHeight="1"/>
    <row r="8527" s="38" customFormat="1" ht="41" customHeight="1"/>
    <row r="8528" s="38" customFormat="1" ht="41" customHeight="1"/>
    <row r="8529" s="38" customFormat="1" ht="41" customHeight="1"/>
    <row r="8530" s="38" customFormat="1" ht="41" customHeight="1"/>
    <row r="8531" s="38" customFormat="1" ht="41" customHeight="1"/>
    <row r="8532" s="38" customFormat="1" ht="41" customHeight="1"/>
    <row r="8533" s="38" customFormat="1" ht="41" customHeight="1"/>
    <row r="8534" s="38" customFormat="1" ht="41" customHeight="1"/>
    <row r="8535" s="38" customFormat="1" ht="41" customHeight="1"/>
    <row r="8536" s="38" customFormat="1" ht="41" customHeight="1"/>
    <row r="8537" s="38" customFormat="1" ht="41" customHeight="1"/>
    <row r="8538" s="38" customFormat="1" ht="41" customHeight="1"/>
    <row r="8539" s="38" customFormat="1" ht="41" customHeight="1"/>
    <row r="8540" s="38" customFormat="1" ht="41" customHeight="1"/>
    <row r="8541" s="38" customFormat="1" ht="41" customHeight="1"/>
    <row r="8542" s="38" customFormat="1" ht="41" customHeight="1"/>
    <row r="8543" s="38" customFormat="1" ht="41" customHeight="1"/>
    <row r="8544" s="38" customFormat="1" ht="41" customHeight="1"/>
    <row r="8545" s="38" customFormat="1" ht="41" customHeight="1"/>
    <row r="8546" s="38" customFormat="1" ht="41" customHeight="1"/>
    <row r="8547" s="38" customFormat="1" ht="41" customHeight="1"/>
    <row r="8548" s="38" customFormat="1" ht="41" customHeight="1"/>
    <row r="8549" s="38" customFormat="1" ht="41" customHeight="1"/>
    <row r="8550" s="38" customFormat="1" ht="41" customHeight="1"/>
    <row r="8551" s="38" customFormat="1" ht="41" customHeight="1"/>
    <row r="8552" s="38" customFormat="1" ht="41" customHeight="1"/>
    <row r="8553" s="38" customFormat="1" ht="41" customHeight="1"/>
    <row r="8554" s="38" customFormat="1" ht="41" customHeight="1"/>
    <row r="8555" s="38" customFormat="1" ht="41" customHeight="1"/>
    <row r="8556" s="38" customFormat="1" ht="41" customHeight="1"/>
    <row r="8557" s="38" customFormat="1" ht="41" customHeight="1"/>
    <row r="8558" s="38" customFormat="1" ht="41" customHeight="1"/>
    <row r="8559" s="38" customFormat="1" ht="41" customHeight="1"/>
    <row r="8560" s="38" customFormat="1" ht="41" customHeight="1"/>
    <row r="8561" s="38" customFormat="1" ht="41" customHeight="1"/>
    <row r="8562" s="38" customFormat="1" ht="41" customHeight="1"/>
    <row r="8563" s="38" customFormat="1" ht="41" customHeight="1"/>
    <row r="8564" s="38" customFormat="1" ht="41" customHeight="1"/>
    <row r="8565" s="38" customFormat="1" ht="41" customHeight="1"/>
    <row r="8566" s="38" customFormat="1" ht="41" customHeight="1"/>
    <row r="8567" s="38" customFormat="1" ht="41" customHeight="1"/>
    <row r="8568" s="38" customFormat="1" ht="41" customHeight="1"/>
    <row r="8569" s="38" customFormat="1" ht="41" customHeight="1"/>
    <row r="8570" s="38" customFormat="1" ht="41" customHeight="1"/>
    <row r="8571" s="38" customFormat="1" ht="41" customHeight="1"/>
    <row r="8572" s="38" customFormat="1" ht="41" customHeight="1"/>
    <row r="8573" s="38" customFormat="1" ht="41" customHeight="1"/>
    <row r="8574" s="38" customFormat="1" ht="41" customHeight="1"/>
    <row r="8575" s="38" customFormat="1" ht="41" customHeight="1"/>
    <row r="8576" s="38" customFormat="1" ht="41" customHeight="1"/>
    <row r="8577" s="38" customFormat="1" ht="41" customHeight="1"/>
    <row r="8578" s="38" customFormat="1" ht="41" customHeight="1"/>
    <row r="8579" s="38" customFormat="1" ht="41" customHeight="1"/>
    <row r="8580" s="38" customFormat="1" ht="41" customHeight="1"/>
    <row r="8581" s="38" customFormat="1" ht="41" customHeight="1"/>
    <row r="8582" s="38" customFormat="1" ht="41" customHeight="1"/>
    <row r="8583" s="38" customFormat="1" ht="41" customHeight="1"/>
    <row r="8584" s="38" customFormat="1" ht="41" customHeight="1"/>
    <row r="8585" s="38" customFormat="1" ht="41" customHeight="1"/>
    <row r="8586" s="38" customFormat="1" ht="41" customHeight="1"/>
    <row r="8587" s="38" customFormat="1" ht="41" customHeight="1"/>
    <row r="8588" s="38" customFormat="1" ht="41" customHeight="1"/>
    <row r="8589" s="38" customFormat="1" ht="41" customHeight="1"/>
    <row r="8590" s="38" customFormat="1" ht="41" customHeight="1"/>
    <row r="8591" s="38" customFormat="1" ht="41" customHeight="1"/>
    <row r="8592" s="38" customFormat="1" ht="41" customHeight="1"/>
    <row r="8593" s="38" customFormat="1" ht="41" customHeight="1"/>
    <row r="8594" s="38" customFormat="1" ht="41" customHeight="1"/>
    <row r="8595" s="38" customFormat="1" ht="41" customHeight="1"/>
    <row r="8596" s="38" customFormat="1" ht="41" customHeight="1"/>
    <row r="8597" s="38" customFormat="1" ht="41" customHeight="1"/>
    <row r="8598" s="38" customFormat="1" ht="41" customHeight="1"/>
    <row r="8599" s="38" customFormat="1" ht="41" customHeight="1"/>
    <row r="8600" s="38" customFormat="1" ht="41" customHeight="1"/>
    <row r="8601" s="38" customFormat="1" ht="41" customHeight="1"/>
    <row r="8602" s="38" customFormat="1" ht="41" customHeight="1"/>
    <row r="8603" s="38" customFormat="1" ht="41" customHeight="1"/>
    <row r="8604" s="38" customFormat="1" ht="41" customHeight="1"/>
    <row r="8605" s="38" customFormat="1" ht="41" customHeight="1"/>
    <row r="8606" s="38" customFormat="1" ht="41" customHeight="1"/>
    <row r="8607" s="38" customFormat="1" ht="41" customHeight="1"/>
    <row r="8608" s="38" customFormat="1" ht="41" customHeight="1"/>
    <row r="8609" s="38" customFormat="1" ht="41" customHeight="1"/>
    <row r="8610" s="38" customFormat="1" ht="41" customHeight="1"/>
    <row r="8611" s="38" customFormat="1" ht="41" customHeight="1"/>
    <row r="8612" s="38" customFormat="1" ht="41" customHeight="1"/>
    <row r="8613" s="38" customFormat="1" ht="41" customHeight="1"/>
    <row r="8614" s="38" customFormat="1" ht="41" customHeight="1"/>
    <row r="8615" s="38" customFormat="1" ht="41" customHeight="1"/>
    <row r="8616" s="38" customFormat="1" ht="41" customHeight="1"/>
    <row r="8617" s="38" customFormat="1" ht="41" customHeight="1"/>
    <row r="8618" s="38" customFormat="1" ht="41" customHeight="1"/>
    <row r="8619" s="38" customFormat="1" ht="41" customHeight="1"/>
    <row r="8620" s="38" customFormat="1" ht="41" customHeight="1"/>
    <row r="8621" s="38" customFormat="1" ht="41" customHeight="1"/>
    <row r="8622" s="38" customFormat="1" ht="41" customHeight="1"/>
    <row r="8623" s="38" customFormat="1" ht="41" customHeight="1"/>
    <row r="8624" s="38" customFormat="1" ht="41" customHeight="1"/>
    <row r="8625" s="38" customFormat="1" ht="41" customHeight="1"/>
    <row r="8626" s="38" customFormat="1" ht="41" customHeight="1"/>
    <row r="8627" s="38" customFormat="1" ht="41" customHeight="1"/>
    <row r="8628" s="38" customFormat="1" ht="41" customHeight="1"/>
    <row r="8629" s="38" customFormat="1" ht="41" customHeight="1"/>
    <row r="8630" s="38" customFormat="1" ht="41" customHeight="1"/>
    <row r="8631" s="38" customFormat="1" ht="41" customHeight="1"/>
    <row r="8632" s="38" customFormat="1" ht="41" customHeight="1"/>
    <row r="8633" s="38" customFormat="1" ht="41" customHeight="1"/>
    <row r="8634" s="38" customFormat="1" ht="41" customHeight="1"/>
    <row r="8635" s="38" customFormat="1" ht="41" customHeight="1"/>
    <row r="8636" s="38" customFormat="1" ht="41" customHeight="1"/>
    <row r="8637" s="38" customFormat="1" ht="41" customHeight="1"/>
    <row r="8638" s="38" customFormat="1" ht="41" customHeight="1"/>
    <row r="8639" s="38" customFormat="1" ht="41" customHeight="1"/>
    <row r="8640" s="38" customFormat="1" ht="41" customHeight="1"/>
    <row r="8641" s="38" customFormat="1" ht="41" customHeight="1"/>
    <row r="8642" s="38" customFormat="1" ht="41" customHeight="1"/>
    <row r="8643" s="38" customFormat="1" ht="41" customHeight="1"/>
    <row r="8644" s="38" customFormat="1" ht="41" customHeight="1"/>
    <row r="8645" s="38" customFormat="1" ht="41" customHeight="1"/>
    <row r="8646" s="38" customFormat="1" ht="41" customHeight="1"/>
    <row r="8647" s="38" customFormat="1" ht="41" customHeight="1"/>
    <row r="8648" s="38" customFormat="1" ht="41" customHeight="1"/>
    <row r="8649" s="38" customFormat="1" ht="41" customHeight="1"/>
    <row r="8650" s="38" customFormat="1" ht="41" customHeight="1"/>
    <row r="8651" s="38" customFormat="1" ht="41" customHeight="1"/>
    <row r="8652" s="38" customFormat="1" ht="41" customHeight="1"/>
    <row r="8653" s="38" customFormat="1" ht="41" customHeight="1"/>
    <row r="8654" s="38" customFormat="1" ht="41" customHeight="1"/>
    <row r="8655" s="38" customFormat="1" ht="41" customHeight="1"/>
    <row r="8656" s="38" customFormat="1" ht="41" customHeight="1"/>
    <row r="8657" s="38" customFormat="1" ht="41" customHeight="1"/>
    <row r="8658" s="38" customFormat="1" ht="41" customHeight="1"/>
    <row r="8659" s="38" customFormat="1" ht="41" customHeight="1"/>
    <row r="8660" s="38" customFormat="1" ht="41" customHeight="1"/>
    <row r="8661" s="38" customFormat="1" ht="41" customHeight="1"/>
    <row r="8662" s="38" customFormat="1" ht="41" customHeight="1"/>
    <row r="8663" s="38" customFormat="1" ht="41" customHeight="1"/>
    <row r="8664" s="38" customFormat="1" ht="41" customHeight="1"/>
    <row r="8665" s="38" customFormat="1" ht="41" customHeight="1"/>
    <row r="8666" s="38" customFormat="1" ht="41" customHeight="1"/>
    <row r="8667" s="38" customFormat="1" ht="41" customHeight="1"/>
    <row r="8668" s="38" customFormat="1" ht="41" customHeight="1"/>
    <row r="8669" s="38" customFormat="1" ht="41" customHeight="1"/>
    <row r="8670" s="38" customFormat="1" ht="41" customHeight="1"/>
    <row r="8671" s="38" customFormat="1" ht="41" customHeight="1"/>
    <row r="8672" s="38" customFormat="1" ht="41" customHeight="1"/>
    <row r="8673" s="38" customFormat="1" ht="41" customHeight="1"/>
    <row r="8674" s="38" customFormat="1" ht="41" customHeight="1"/>
    <row r="8675" s="38" customFormat="1" ht="41" customHeight="1"/>
    <row r="8676" s="38" customFormat="1" ht="41" customHeight="1"/>
    <row r="8677" s="38" customFormat="1" ht="41" customHeight="1"/>
    <row r="8678" s="38" customFormat="1" ht="41" customHeight="1"/>
    <row r="8679" s="38" customFormat="1" ht="41" customHeight="1"/>
    <row r="8680" s="38" customFormat="1" ht="41" customHeight="1"/>
    <row r="8681" s="38" customFormat="1" ht="41" customHeight="1"/>
    <row r="8682" s="38" customFormat="1" ht="41" customHeight="1"/>
    <row r="8683" s="38" customFormat="1" ht="41" customHeight="1"/>
    <row r="8684" s="38" customFormat="1" ht="41" customHeight="1"/>
    <row r="8685" s="38" customFormat="1" ht="41" customHeight="1"/>
    <row r="8686" s="38" customFormat="1" ht="41" customHeight="1"/>
    <row r="8687" s="38" customFormat="1" ht="41" customHeight="1"/>
    <row r="8688" s="38" customFormat="1" ht="41" customHeight="1"/>
    <row r="8689" s="38" customFormat="1" ht="41" customHeight="1"/>
    <row r="8690" s="38" customFormat="1" ht="41" customHeight="1"/>
    <row r="8691" s="38" customFormat="1" ht="41" customHeight="1"/>
    <row r="8692" s="38" customFormat="1" ht="41" customHeight="1"/>
    <row r="8693" s="38" customFormat="1" ht="41" customHeight="1"/>
    <row r="8694" s="38" customFormat="1" ht="41" customHeight="1"/>
    <row r="8695" s="38" customFormat="1" ht="41" customHeight="1"/>
    <row r="8696" s="38" customFormat="1" ht="41" customHeight="1"/>
    <row r="8697" s="38" customFormat="1" ht="41" customHeight="1"/>
    <row r="8698" s="38" customFormat="1" ht="41" customHeight="1"/>
    <row r="8699" s="38" customFormat="1" ht="41" customHeight="1"/>
    <row r="8700" s="38" customFormat="1" ht="41" customHeight="1"/>
    <row r="8701" s="38" customFormat="1" ht="41" customHeight="1"/>
    <row r="8702" s="38" customFormat="1" ht="41" customHeight="1"/>
    <row r="8703" s="38" customFormat="1" ht="41" customHeight="1"/>
    <row r="8704" s="38" customFormat="1" ht="41" customHeight="1"/>
    <row r="8705" s="38" customFormat="1" ht="41" customHeight="1"/>
    <row r="8706" s="38" customFormat="1" ht="41" customHeight="1"/>
    <row r="8707" s="38" customFormat="1" ht="41" customHeight="1"/>
    <row r="8708" s="38" customFormat="1" ht="41" customHeight="1"/>
    <row r="8709" s="38" customFormat="1" ht="41" customHeight="1"/>
    <row r="8710" s="38" customFormat="1" ht="41" customHeight="1"/>
    <row r="8711" s="38" customFormat="1" ht="41" customHeight="1"/>
    <row r="8712" s="38" customFormat="1" ht="41" customHeight="1"/>
    <row r="8713" s="38" customFormat="1" ht="41" customHeight="1"/>
    <row r="8714" s="38" customFormat="1" ht="41" customHeight="1"/>
    <row r="8715" s="38" customFormat="1" ht="41" customHeight="1"/>
    <row r="8716" s="38" customFormat="1" ht="41" customHeight="1"/>
    <row r="8717" s="38" customFormat="1" ht="41" customHeight="1"/>
    <row r="8718" s="38" customFormat="1" ht="41" customHeight="1"/>
    <row r="8719" s="38" customFormat="1" ht="41" customHeight="1"/>
    <row r="8720" s="38" customFormat="1" ht="41" customHeight="1"/>
    <row r="8721" s="38" customFormat="1" ht="41" customHeight="1"/>
    <row r="8722" s="38" customFormat="1" ht="41" customHeight="1"/>
    <row r="8723" s="38" customFormat="1" ht="41" customHeight="1"/>
    <row r="8724" s="38" customFormat="1" ht="41" customHeight="1"/>
    <row r="8725" s="38" customFormat="1" ht="41" customHeight="1"/>
    <row r="8726" s="38" customFormat="1" ht="41" customHeight="1"/>
    <row r="8727" s="38" customFormat="1" ht="41" customHeight="1"/>
    <row r="8728" s="38" customFormat="1" ht="41" customHeight="1"/>
    <row r="8729" s="38" customFormat="1" ht="41" customHeight="1"/>
    <row r="8730" s="38" customFormat="1" ht="41" customHeight="1"/>
    <row r="8731" s="38" customFormat="1" ht="41" customHeight="1"/>
    <row r="8732" s="38" customFormat="1" ht="41" customHeight="1"/>
    <row r="8733" s="38" customFormat="1" ht="41" customHeight="1"/>
    <row r="8734" s="38" customFormat="1" ht="41" customHeight="1"/>
    <row r="8735" s="38" customFormat="1" ht="41" customHeight="1"/>
    <row r="8736" s="38" customFormat="1" ht="41" customHeight="1"/>
    <row r="8737" s="38" customFormat="1" ht="41" customHeight="1"/>
    <row r="8738" s="38" customFormat="1" ht="41" customHeight="1"/>
    <row r="8739" s="38" customFormat="1" ht="41" customHeight="1"/>
    <row r="8740" s="38" customFormat="1" ht="41" customHeight="1"/>
    <row r="8741" s="38" customFormat="1" ht="41" customHeight="1"/>
    <row r="8742" s="38" customFormat="1" ht="41" customHeight="1"/>
    <row r="8743" s="38" customFormat="1" ht="41" customHeight="1"/>
    <row r="8744" s="38" customFormat="1" ht="41" customHeight="1"/>
    <row r="8745" s="38" customFormat="1" ht="41" customHeight="1"/>
    <row r="8746" s="38" customFormat="1" ht="41" customHeight="1"/>
    <row r="8747" s="38" customFormat="1" ht="41" customHeight="1"/>
    <row r="8748" s="38" customFormat="1" ht="41" customHeight="1"/>
    <row r="8749" s="38" customFormat="1" ht="41" customHeight="1"/>
    <row r="8750" s="38" customFormat="1" ht="41" customHeight="1"/>
    <row r="8751" s="38" customFormat="1" ht="41" customHeight="1"/>
    <row r="8752" s="38" customFormat="1" ht="41" customHeight="1"/>
    <row r="8753" s="38" customFormat="1" ht="41" customHeight="1"/>
    <row r="8754" s="38" customFormat="1" ht="41" customHeight="1"/>
    <row r="8755" s="38" customFormat="1" ht="41" customHeight="1"/>
    <row r="8756" s="38" customFormat="1" ht="41" customHeight="1"/>
    <row r="8757" s="38" customFormat="1" ht="41" customHeight="1"/>
    <row r="8758" s="38" customFormat="1" ht="41" customHeight="1"/>
    <row r="8759" s="38" customFormat="1" ht="41" customHeight="1"/>
    <row r="8760" s="38" customFormat="1" ht="41" customHeight="1"/>
    <row r="8761" s="38" customFormat="1" ht="41" customHeight="1"/>
    <row r="8762" s="38" customFormat="1" ht="41" customHeight="1"/>
    <row r="8763" s="38" customFormat="1" ht="41" customHeight="1"/>
    <row r="8764" s="38" customFormat="1" ht="41" customHeight="1"/>
    <row r="8765" s="38" customFormat="1" ht="41" customHeight="1"/>
    <row r="8766" s="38" customFormat="1" ht="41" customHeight="1"/>
    <row r="8767" s="38" customFormat="1" ht="41" customHeight="1"/>
    <row r="8768" s="38" customFormat="1" ht="41" customHeight="1"/>
    <row r="8769" s="38" customFormat="1" ht="41" customHeight="1"/>
    <row r="8770" s="38" customFormat="1" ht="41" customHeight="1"/>
    <row r="8771" s="38" customFormat="1" ht="41" customHeight="1"/>
    <row r="8772" s="38" customFormat="1" ht="41" customHeight="1"/>
    <row r="8773" s="38" customFormat="1" ht="41" customHeight="1"/>
    <row r="8774" s="38" customFormat="1" ht="41" customHeight="1"/>
    <row r="8775" s="38" customFormat="1" ht="41" customHeight="1"/>
    <row r="8776" s="38" customFormat="1" ht="41" customHeight="1"/>
    <row r="8777" s="38" customFormat="1" ht="41" customHeight="1"/>
    <row r="8778" s="38" customFormat="1" ht="41" customHeight="1"/>
    <row r="8779" s="38" customFormat="1" ht="41" customHeight="1"/>
    <row r="8780" s="38" customFormat="1" ht="41" customHeight="1"/>
    <row r="8781" s="38" customFormat="1" ht="41" customHeight="1"/>
    <row r="8782" s="38" customFormat="1" ht="41" customHeight="1"/>
    <row r="8783" s="38" customFormat="1" ht="41" customHeight="1"/>
    <row r="8784" s="38" customFormat="1" ht="41" customHeight="1"/>
    <row r="8785" s="38" customFormat="1" ht="41" customHeight="1"/>
    <row r="8786" s="38" customFormat="1" ht="41" customHeight="1"/>
    <row r="8787" s="38" customFormat="1" ht="41" customHeight="1"/>
    <row r="8788" s="38" customFormat="1" ht="41" customHeight="1"/>
    <row r="8789" s="38" customFormat="1" ht="41" customHeight="1"/>
    <row r="8790" s="38" customFormat="1" ht="41" customHeight="1"/>
    <row r="8791" s="38" customFormat="1" ht="41" customHeight="1"/>
    <row r="8792" s="38" customFormat="1" ht="41" customHeight="1"/>
    <row r="8793" s="38" customFormat="1" ht="41" customHeight="1"/>
    <row r="8794" s="38" customFormat="1" ht="41" customHeight="1"/>
    <row r="8795" s="38" customFormat="1" ht="41" customHeight="1"/>
    <row r="8796" s="38" customFormat="1" ht="41" customHeight="1"/>
    <row r="8797" s="38" customFormat="1" ht="41" customHeight="1"/>
    <row r="8798" s="38" customFormat="1" ht="41" customHeight="1"/>
    <row r="8799" s="38" customFormat="1" ht="41" customHeight="1"/>
    <row r="8800" s="38" customFormat="1" ht="41" customHeight="1"/>
    <row r="8801" s="38" customFormat="1" ht="41" customHeight="1"/>
    <row r="8802" s="38" customFormat="1" ht="41" customHeight="1"/>
    <row r="8803" s="38" customFormat="1" ht="41" customHeight="1"/>
    <row r="8804" s="38" customFormat="1" ht="41" customHeight="1"/>
    <row r="8805" s="38" customFormat="1" ht="41" customHeight="1"/>
    <row r="8806" s="38" customFormat="1" ht="41" customHeight="1"/>
    <row r="8807" s="38" customFormat="1" ht="41" customHeight="1"/>
    <row r="8808" s="38" customFormat="1" ht="41" customHeight="1"/>
    <row r="8809" s="38" customFormat="1" ht="41" customHeight="1"/>
    <row r="8810" s="38" customFormat="1" ht="41" customHeight="1"/>
    <row r="8811" s="38" customFormat="1" ht="41" customHeight="1"/>
    <row r="8812" s="38" customFormat="1" ht="41" customHeight="1"/>
    <row r="8813" s="38" customFormat="1" ht="41" customHeight="1"/>
    <row r="8814" s="38" customFormat="1" ht="41" customHeight="1"/>
    <row r="8815" s="38" customFormat="1" ht="41" customHeight="1"/>
    <row r="8816" s="38" customFormat="1" ht="41" customHeight="1"/>
    <row r="8817" s="38" customFormat="1" ht="41" customHeight="1"/>
    <row r="8818" s="38" customFormat="1" ht="41" customHeight="1"/>
    <row r="8819" s="38" customFormat="1" ht="41" customHeight="1"/>
    <row r="8820" s="38" customFormat="1" ht="41" customHeight="1"/>
    <row r="8821" s="38" customFormat="1" ht="41" customHeight="1"/>
    <row r="8822" s="38" customFormat="1" ht="41" customHeight="1"/>
    <row r="8823" s="38" customFormat="1" ht="41" customHeight="1"/>
    <row r="8824" s="38" customFormat="1" ht="41" customHeight="1"/>
    <row r="8825" s="38" customFormat="1" ht="41" customHeight="1"/>
    <row r="8826" s="38" customFormat="1" ht="41" customHeight="1"/>
    <row r="8827" s="38" customFormat="1" ht="41" customHeight="1"/>
    <row r="8828" s="38" customFormat="1" ht="41" customHeight="1"/>
    <row r="8829" s="38" customFormat="1" ht="41" customHeight="1"/>
    <row r="8830" s="38" customFormat="1" ht="41" customHeight="1"/>
    <row r="8831" s="38" customFormat="1" ht="41" customHeight="1"/>
    <row r="8832" s="38" customFormat="1" ht="41" customHeight="1"/>
    <row r="8833" s="38" customFormat="1" ht="41" customHeight="1"/>
    <row r="8834" s="38" customFormat="1" ht="41" customHeight="1"/>
    <row r="8835" s="38" customFormat="1" ht="41" customHeight="1"/>
    <row r="8836" s="38" customFormat="1" ht="41" customHeight="1"/>
    <row r="8837" s="38" customFormat="1" ht="41" customHeight="1"/>
    <row r="8838" s="38" customFormat="1" ht="41" customHeight="1"/>
    <row r="8839" s="38" customFormat="1" ht="41" customHeight="1"/>
    <row r="8840" s="38" customFormat="1" ht="41" customHeight="1"/>
    <row r="8841" s="38" customFormat="1" ht="41" customHeight="1"/>
    <row r="8842" s="38" customFormat="1" ht="41" customHeight="1"/>
    <row r="8843" s="38" customFormat="1" ht="41" customHeight="1"/>
    <row r="8844" s="38" customFormat="1" ht="41" customHeight="1"/>
    <row r="8845" s="38" customFormat="1" ht="41" customHeight="1"/>
    <row r="8846" s="38" customFormat="1" ht="41" customHeight="1"/>
    <row r="8847" s="38" customFormat="1" ht="41" customHeight="1"/>
    <row r="8848" s="38" customFormat="1" ht="41" customHeight="1"/>
    <row r="8849" s="38" customFormat="1" ht="41" customHeight="1"/>
    <row r="8850" s="38" customFormat="1" ht="41" customHeight="1"/>
    <row r="8851" s="38" customFormat="1" ht="41" customHeight="1"/>
    <row r="8852" s="38" customFormat="1" ht="41" customHeight="1"/>
    <row r="8853" s="38" customFormat="1" ht="41" customHeight="1"/>
    <row r="8854" s="38" customFormat="1" ht="41" customHeight="1"/>
    <row r="8855" s="38" customFormat="1" ht="41" customHeight="1"/>
    <row r="8856" s="38" customFormat="1" ht="41" customHeight="1"/>
    <row r="8857" s="38" customFormat="1" ht="41" customHeight="1"/>
    <row r="8858" s="38" customFormat="1" ht="41" customHeight="1"/>
    <row r="8859" s="38" customFormat="1" ht="41" customHeight="1"/>
    <row r="8860" s="38" customFormat="1" ht="41" customHeight="1"/>
    <row r="8861" s="38" customFormat="1" ht="41" customHeight="1"/>
    <row r="8862" s="38" customFormat="1" ht="41" customHeight="1"/>
    <row r="8863" s="38" customFormat="1" ht="41" customHeight="1"/>
    <row r="8864" s="38" customFormat="1" ht="41" customHeight="1"/>
    <row r="8865" s="38" customFormat="1" ht="41" customHeight="1"/>
    <row r="8866" s="38" customFormat="1" ht="41" customHeight="1"/>
    <row r="8867" s="38" customFormat="1" ht="41" customHeight="1"/>
    <row r="8868" s="38" customFormat="1" ht="41" customHeight="1"/>
    <row r="8869" s="38" customFormat="1" ht="41" customHeight="1"/>
    <row r="8870" s="38" customFormat="1" ht="41" customHeight="1"/>
    <row r="8871" s="38" customFormat="1" ht="41" customHeight="1"/>
    <row r="8872" s="38" customFormat="1" ht="41" customHeight="1"/>
    <row r="8873" s="38" customFormat="1" ht="41" customHeight="1"/>
    <row r="8874" s="38" customFormat="1" ht="41" customHeight="1"/>
    <row r="8875" s="38" customFormat="1" ht="41" customHeight="1"/>
    <row r="8876" s="38" customFormat="1" ht="41" customHeight="1"/>
    <row r="8877" s="38" customFormat="1" ht="41" customHeight="1"/>
    <row r="8878" s="38" customFormat="1" ht="41" customHeight="1"/>
    <row r="8879" s="38" customFormat="1" ht="41" customHeight="1"/>
    <row r="8880" s="38" customFormat="1" ht="41" customHeight="1"/>
    <row r="8881" s="38" customFormat="1" ht="41" customHeight="1"/>
    <row r="8882" s="38" customFormat="1" ht="41" customHeight="1"/>
    <row r="8883" s="38" customFormat="1" ht="41" customHeight="1"/>
    <row r="8884" s="38" customFormat="1" ht="41" customHeight="1"/>
    <row r="8885" s="38" customFormat="1" ht="41" customHeight="1"/>
    <row r="8886" s="38" customFormat="1" ht="41" customHeight="1"/>
    <row r="8887" s="38" customFormat="1" ht="41" customHeight="1"/>
    <row r="8888" s="38" customFormat="1" ht="41" customHeight="1"/>
    <row r="8889" s="38" customFormat="1" ht="41" customHeight="1"/>
    <row r="8890" s="38" customFormat="1" ht="41" customHeight="1"/>
    <row r="8891" s="38" customFormat="1" ht="41" customHeight="1"/>
    <row r="8892" s="38" customFormat="1" ht="41" customHeight="1"/>
    <row r="8893" s="38" customFormat="1" ht="41" customHeight="1"/>
    <row r="8894" s="38" customFormat="1" ht="41" customHeight="1"/>
    <row r="8895" s="38" customFormat="1" ht="41" customHeight="1"/>
    <row r="8896" s="38" customFormat="1" ht="41" customHeight="1"/>
    <row r="8897" s="38" customFormat="1" ht="41" customHeight="1"/>
    <row r="8898" s="38" customFormat="1" ht="41" customHeight="1"/>
    <row r="8899" s="38" customFormat="1" ht="41" customHeight="1"/>
    <row r="8900" s="38" customFormat="1" ht="41" customHeight="1"/>
    <row r="8901" s="38" customFormat="1" ht="41" customHeight="1"/>
    <row r="8902" s="38" customFormat="1" ht="41" customHeight="1"/>
    <row r="8903" s="38" customFormat="1" ht="41" customHeight="1"/>
    <row r="8904" s="38" customFormat="1" ht="41" customHeight="1"/>
    <row r="8905" s="38" customFormat="1" ht="41" customHeight="1"/>
    <row r="8906" s="38" customFormat="1" ht="41" customHeight="1"/>
    <row r="8907" s="38" customFormat="1" ht="41" customHeight="1"/>
    <row r="8908" s="38" customFormat="1" ht="41" customHeight="1"/>
    <row r="8909" s="38" customFormat="1" ht="41" customHeight="1"/>
    <row r="8910" s="38" customFormat="1" ht="41" customHeight="1"/>
    <row r="8911" s="38" customFormat="1" ht="41" customHeight="1"/>
    <row r="8912" s="38" customFormat="1" ht="41" customHeight="1"/>
    <row r="8913" s="38" customFormat="1" ht="41" customHeight="1"/>
    <row r="8914" s="38" customFormat="1" ht="41" customHeight="1"/>
    <row r="8915" s="38" customFormat="1" ht="41" customHeight="1"/>
    <row r="8916" s="38" customFormat="1" ht="41" customHeight="1"/>
    <row r="8917" s="38" customFormat="1" ht="41" customHeight="1"/>
    <row r="8918" s="38" customFormat="1" ht="41" customHeight="1"/>
    <row r="8919" s="38" customFormat="1" ht="41" customHeight="1"/>
    <row r="8920" s="38" customFormat="1" ht="41" customHeight="1"/>
    <row r="8921" s="38" customFormat="1" ht="41" customHeight="1"/>
    <row r="8922" s="38" customFormat="1" ht="41" customHeight="1"/>
    <row r="8923" s="38" customFormat="1" ht="41" customHeight="1"/>
    <row r="8924" s="38" customFormat="1" ht="41" customHeight="1"/>
    <row r="8925" s="38" customFormat="1" ht="41" customHeight="1"/>
    <row r="8926" s="38" customFormat="1" ht="41" customHeight="1"/>
    <row r="8927" s="38" customFormat="1" ht="41" customHeight="1"/>
    <row r="8928" s="38" customFormat="1" ht="41" customHeight="1"/>
    <row r="8929" s="38" customFormat="1" ht="41" customHeight="1"/>
    <row r="8930" s="38" customFormat="1" ht="41" customHeight="1"/>
    <row r="8931" s="38" customFormat="1" ht="41" customHeight="1"/>
    <row r="8932" s="38" customFormat="1" ht="41" customHeight="1"/>
    <row r="8933" s="38" customFormat="1" ht="41" customHeight="1"/>
    <row r="8934" s="38" customFormat="1" ht="41" customHeight="1"/>
    <row r="8935" s="38" customFormat="1" ht="41" customHeight="1"/>
    <row r="8936" s="38" customFormat="1" ht="41" customHeight="1"/>
    <row r="8937" s="38" customFormat="1" ht="41" customHeight="1"/>
    <row r="8938" s="38" customFormat="1" ht="41" customHeight="1"/>
    <row r="8939" s="38" customFormat="1" ht="41" customHeight="1"/>
    <row r="8940" s="38" customFormat="1" ht="41" customHeight="1"/>
    <row r="8941" s="38" customFormat="1" ht="41" customHeight="1"/>
    <row r="8942" s="38" customFormat="1" ht="41" customHeight="1"/>
    <row r="8943" s="38" customFormat="1" ht="41" customHeight="1"/>
    <row r="8944" s="38" customFormat="1" ht="41" customHeight="1"/>
    <row r="8945" s="38" customFormat="1" ht="41" customHeight="1"/>
    <row r="8946" s="38" customFormat="1" ht="41" customHeight="1"/>
    <row r="8947" s="38" customFormat="1" ht="41" customHeight="1"/>
    <row r="8948" s="38" customFormat="1" ht="41" customHeight="1"/>
    <row r="8949" s="38" customFormat="1" ht="41" customHeight="1"/>
    <row r="8950" s="38" customFormat="1" ht="41" customHeight="1"/>
    <row r="8951" s="38" customFormat="1" ht="41" customHeight="1"/>
    <row r="8952" s="38" customFormat="1" ht="41" customHeight="1"/>
    <row r="8953" s="38" customFormat="1" ht="41" customHeight="1"/>
    <row r="8954" s="38" customFormat="1" ht="41" customHeight="1"/>
    <row r="8955" s="38" customFormat="1" ht="41" customHeight="1"/>
    <row r="8956" s="38" customFormat="1" ht="41" customHeight="1"/>
    <row r="8957" s="38" customFormat="1" ht="41" customHeight="1"/>
    <row r="8958" s="38" customFormat="1" ht="41" customHeight="1"/>
    <row r="8959" s="38" customFormat="1" ht="41" customHeight="1"/>
    <row r="8960" s="38" customFormat="1" ht="41" customHeight="1"/>
    <row r="8961" s="38" customFormat="1" ht="41" customHeight="1"/>
    <row r="8962" s="38" customFormat="1" ht="41" customHeight="1"/>
    <row r="8963" s="38" customFormat="1" ht="41" customHeight="1"/>
    <row r="8964" s="38" customFormat="1" ht="41" customHeight="1"/>
    <row r="8965" s="38" customFormat="1" ht="41" customHeight="1"/>
    <row r="8966" s="38" customFormat="1" ht="41" customHeight="1"/>
    <row r="8967" s="38" customFormat="1" ht="41" customHeight="1"/>
    <row r="8968" s="38" customFormat="1" ht="41" customHeight="1"/>
    <row r="8969" s="38" customFormat="1" ht="41" customHeight="1"/>
    <row r="8970" s="38" customFormat="1" ht="41" customHeight="1"/>
    <row r="8971" s="38" customFormat="1" ht="41" customHeight="1"/>
    <row r="8972" s="38" customFormat="1" ht="41" customHeight="1"/>
    <row r="8973" s="38" customFormat="1" ht="41" customHeight="1"/>
    <row r="8974" s="38" customFormat="1" ht="41" customHeight="1"/>
    <row r="8975" s="38" customFormat="1" ht="41" customHeight="1"/>
    <row r="8976" s="38" customFormat="1" ht="41" customHeight="1"/>
    <row r="8977" s="38" customFormat="1" ht="41" customHeight="1"/>
    <row r="8978" s="38" customFormat="1" ht="41" customHeight="1"/>
    <row r="8979" s="38" customFormat="1" ht="41" customHeight="1"/>
    <row r="8980" s="38" customFormat="1" ht="41" customHeight="1"/>
    <row r="8981" s="38" customFormat="1" ht="41" customHeight="1"/>
    <row r="8982" s="38" customFormat="1" ht="41" customHeight="1"/>
    <row r="8983" s="38" customFormat="1" ht="41" customHeight="1"/>
    <row r="8984" s="38" customFormat="1" ht="41" customHeight="1"/>
    <row r="8985" s="38" customFormat="1" ht="41" customHeight="1"/>
    <row r="8986" s="38" customFormat="1" ht="41" customHeight="1"/>
    <row r="8987" s="38" customFormat="1" ht="41" customHeight="1"/>
    <row r="8988" s="38" customFormat="1" ht="41" customHeight="1"/>
    <row r="8989" s="38" customFormat="1" ht="41" customHeight="1"/>
    <row r="8990" s="38" customFormat="1" ht="41" customHeight="1"/>
    <row r="8991" s="38" customFormat="1" ht="41" customHeight="1"/>
    <row r="8992" s="38" customFormat="1" ht="41" customHeight="1"/>
    <row r="8993" s="38" customFormat="1" ht="41" customHeight="1"/>
    <row r="8994" s="38" customFormat="1" ht="41" customHeight="1"/>
    <row r="8995" s="38" customFormat="1" ht="41" customHeight="1"/>
    <row r="8996" s="38" customFormat="1" ht="41" customHeight="1"/>
    <row r="8997" s="38" customFormat="1" ht="41" customHeight="1"/>
    <row r="8998" s="38" customFormat="1" ht="41" customHeight="1"/>
    <row r="8999" s="38" customFormat="1" ht="41" customHeight="1"/>
    <row r="9000" s="38" customFormat="1" ht="41" customHeight="1"/>
    <row r="9001" s="38" customFormat="1" ht="41" customHeight="1"/>
    <row r="9002" s="38" customFormat="1" ht="41" customHeight="1"/>
    <row r="9003" s="38" customFormat="1" ht="41" customHeight="1"/>
    <row r="9004" s="38" customFormat="1" ht="41" customHeight="1"/>
    <row r="9005" s="38" customFormat="1" ht="41" customHeight="1"/>
    <row r="9006" s="38" customFormat="1" ht="41" customHeight="1"/>
    <row r="9007" s="38" customFormat="1" ht="41" customHeight="1"/>
    <row r="9008" s="38" customFormat="1" ht="41" customHeight="1"/>
    <row r="9009" s="38" customFormat="1" ht="41" customHeight="1"/>
    <row r="9010" s="38" customFormat="1" ht="41" customHeight="1"/>
    <row r="9011" s="38" customFormat="1" ht="41" customHeight="1"/>
    <row r="9012" s="38" customFormat="1" ht="41" customHeight="1"/>
    <row r="9013" s="38" customFormat="1" ht="41" customHeight="1"/>
    <row r="9014" s="38" customFormat="1" ht="41" customHeight="1"/>
    <row r="9015" s="38" customFormat="1" ht="41" customHeight="1"/>
    <row r="9016" s="38" customFormat="1" ht="41" customHeight="1"/>
    <row r="9017" s="38" customFormat="1" ht="41" customHeight="1"/>
    <row r="9018" s="38" customFormat="1" ht="41" customHeight="1"/>
    <row r="9019" s="38" customFormat="1" ht="41" customHeight="1"/>
    <row r="9020" s="38" customFormat="1" ht="41" customHeight="1"/>
    <row r="9021" s="38" customFormat="1" ht="41" customHeight="1"/>
    <row r="9022" s="38" customFormat="1" ht="41" customHeight="1"/>
    <row r="9023" s="38" customFormat="1" ht="41" customHeight="1"/>
    <row r="9024" s="38" customFormat="1" ht="41" customHeight="1"/>
    <row r="9025" s="38" customFormat="1" ht="41" customHeight="1"/>
    <row r="9026" s="38" customFormat="1" ht="41" customHeight="1"/>
    <row r="9027" s="38" customFormat="1" ht="41" customHeight="1"/>
    <row r="9028" s="38" customFormat="1" ht="41" customHeight="1"/>
    <row r="9029" s="38" customFormat="1" ht="41" customHeight="1"/>
    <row r="9030" s="38" customFormat="1" ht="41" customHeight="1"/>
    <row r="9031" s="38" customFormat="1" ht="41" customHeight="1"/>
    <row r="9032" s="38" customFormat="1" ht="41" customHeight="1"/>
    <row r="9033" s="38" customFormat="1" ht="41" customHeight="1"/>
    <row r="9034" s="38" customFormat="1" ht="41" customHeight="1"/>
    <row r="9035" s="38" customFormat="1" ht="41" customHeight="1"/>
    <row r="9036" s="38" customFormat="1" ht="41" customHeight="1"/>
    <row r="9037" s="38" customFormat="1" ht="41" customHeight="1"/>
    <row r="9038" s="38" customFormat="1" ht="41" customHeight="1"/>
    <row r="9039" s="38" customFormat="1" ht="41" customHeight="1"/>
    <row r="9040" s="38" customFormat="1" ht="41" customHeight="1"/>
    <row r="9041" s="38" customFormat="1" ht="41" customHeight="1"/>
    <row r="9042" s="38" customFormat="1" ht="41" customHeight="1"/>
    <row r="9043" s="38" customFormat="1" ht="41" customHeight="1"/>
    <row r="9044" s="38" customFormat="1" ht="41" customHeight="1"/>
    <row r="9045" s="38" customFormat="1" ht="41" customHeight="1"/>
    <row r="9046" s="38" customFormat="1" ht="41" customHeight="1"/>
    <row r="9047" s="38" customFormat="1" ht="41" customHeight="1"/>
    <row r="9048" s="38" customFormat="1" ht="41" customHeight="1"/>
    <row r="9049" s="38" customFormat="1" ht="41" customHeight="1"/>
    <row r="9050" s="38" customFormat="1" ht="41" customHeight="1"/>
    <row r="9051" s="38" customFormat="1" ht="41" customHeight="1"/>
    <row r="9052" s="38" customFormat="1" ht="41" customHeight="1"/>
    <row r="9053" s="38" customFormat="1" ht="41" customHeight="1"/>
    <row r="9054" s="38" customFormat="1" ht="41" customHeight="1"/>
    <row r="9055" s="38" customFormat="1" ht="41" customHeight="1"/>
    <row r="9056" s="38" customFormat="1" ht="41" customHeight="1"/>
    <row r="9057" s="38" customFormat="1" ht="41" customHeight="1"/>
    <row r="9058" s="38" customFormat="1" ht="41" customHeight="1"/>
    <row r="9059" s="38" customFormat="1" ht="41" customHeight="1"/>
    <row r="9060" s="38" customFormat="1" ht="41" customHeight="1"/>
    <row r="9061" s="38" customFormat="1" ht="41" customHeight="1"/>
    <row r="9062" s="38" customFormat="1" ht="41" customHeight="1"/>
    <row r="9063" s="38" customFormat="1" ht="41" customHeight="1"/>
    <row r="9064" s="38" customFormat="1" ht="41" customHeight="1"/>
    <row r="9065" s="38" customFormat="1" ht="41" customHeight="1"/>
    <row r="9066" s="38" customFormat="1" ht="41" customHeight="1"/>
    <row r="9067" s="38" customFormat="1" ht="41" customHeight="1"/>
    <row r="9068" s="38" customFormat="1" ht="41" customHeight="1"/>
    <row r="9069" s="38" customFormat="1" ht="41" customHeight="1"/>
    <row r="9070" s="38" customFormat="1" ht="41" customHeight="1"/>
    <row r="9071" s="38" customFormat="1" ht="41" customHeight="1"/>
    <row r="9072" s="38" customFormat="1" ht="41" customHeight="1"/>
    <row r="9073" s="38" customFormat="1" ht="41" customHeight="1"/>
    <row r="9074" s="38" customFormat="1" ht="41" customHeight="1"/>
    <row r="9075" s="38" customFormat="1" ht="41" customHeight="1"/>
    <row r="9076" s="38" customFormat="1" ht="41" customHeight="1"/>
    <row r="9077" s="38" customFormat="1" ht="41" customHeight="1"/>
    <row r="9078" s="38" customFormat="1" ht="41" customHeight="1"/>
    <row r="9079" s="38" customFormat="1" ht="41" customHeight="1"/>
    <row r="9080" s="38" customFormat="1" ht="41" customHeight="1"/>
    <row r="9081" s="38" customFormat="1" ht="41" customHeight="1"/>
    <row r="9082" s="38" customFormat="1" ht="41" customHeight="1"/>
    <row r="9083" s="38" customFormat="1" ht="41" customHeight="1"/>
    <row r="9084" s="38" customFormat="1" ht="41" customHeight="1"/>
    <row r="9085" s="38" customFormat="1" ht="41" customHeight="1"/>
    <row r="9086" s="38" customFormat="1" ht="41" customHeight="1"/>
    <row r="9087" s="38" customFormat="1" ht="41" customHeight="1"/>
    <row r="9088" s="38" customFormat="1" ht="41" customHeight="1"/>
    <row r="9089" s="38" customFormat="1" ht="41" customHeight="1"/>
    <row r="9090" s="38" customFormat="1" ht="41" customHeight="1"/>
    <row r="9091" s="38" customFormat="1" ht="41" customHeight="1"/>
    <row r="9092" s="38" customFormat="1" ht="41" customHeight="1"/>
    <row r="9093" s="38" customFormat="1" ht="41" customHeight="1"/>
    <row r="9094" s="38" customFormat="1" ht="41" customHeight="1"/>
    <row r="9095" s="38" customFormat="1" ht="41" customHeight="1"/>
    <row r="9096" s="38" customFormat="1" ht="41" customHeight="1"/>
    <row r="9097" s="38" customFormat="1" ht="41" customHeight="1"/>
    <row r="9098" s="38" customFormat="1" ht="41" customHeight="1"/>
    <row r="9099" s="38" customFormat="1" ht="41" customHeight="1"/>
    <row r="9100" s="38" customFormat="1" ht="41" customHeight="1"/>
    <row r="9101" s="38" customFormat="1" ht="41" customHeight="1"/>
    <row r="9102" s="38" customFormat="1" ht="41" customHeight="1"/>
    <row r="9103" s="38" customFormat="1" ht="41" customHeight="1"/>
    <row r="9104" s="38" customFormat="1" ht="41" customHeight="1"/>
    <row r="9105" s="38" customFormat="1" ht="41" customHeight="1"/>
    <row r="9106" s="38" customFormat="1" ht="41" customHeight="1"/>
    <row r="9107" s="38" customFormat="1" ht="41" customHeight="1"/>
    <row r="9108" s="38" customFormat="1" ht="41" customHeight="1"/>
    <row r="9109" s="38" customFormat="1" ht="41" customHeight="1"/>
    <row r="9110" s="38" customFormat="1" ht="41" customHeight="1"/>
    <row r="9111" s="38" customFormat="1" ht="41" customHeight="1"/>
    <row r="9112" s="38" customFormat="1" ht="41" customHeight="1"/>
    <row r="9113" s="38" customFormat="1" ht="41" customHeight="1"/>
    <row r="9114" s="38" customFormat="1" ht="41" customHeight="1"/>
    <row r="9115" s="38" customFormat="1" ht="41" customHeight="1"/>
    <row r="9116" s="38" customFormat="1" ht="41" customHeight="1"/>
    <row r="9117" s="38" customFormat="1" ht="41" customHeight="1"/>
    <row r="9118" s="38" customFormat="1" ht="41" customHeight="1"/>
    <row r="9119" s="38" customFormat="1" ht="41" customHeight="1"/>
    <row r="9120" s="38" customFormat="1" ht="41" customHeight="1"/>
    <row r="9121" s="38" customFormat="1" ht="41" customHeight="1"/>
    <row r="9122" s="38" customFormat="1" ht="41" customHeight="1"/>
    <row r="9123" s="38" customFormat="1" ht="41" customHeight="1"/>
    <row r="9124" s="38" customFormat="1" ht="41" customHeight="1"/>
    <row r="9125" s="38" customFormat="1" ht="41" customHeight="1"/>
    <row r="9126" s="38" customFormat="1" ht="41" customHeight="1"/>
    <row r="9127" s="38" customFormat="1" ht="41" customHeight="1"/>
    <row r="9128" s="38" customFormat="1" ht="41" customHeight="1"/>
    <row r="9129" s="38" customFormat="1" ht="41" customHeight="1"/>
    <row r="9130" s="38" customFormat="1" ht="41" customHeight="1"/>
    <row r="9131" s="38" customFormat="1" ht="41" customHeight="1"/>
    <row r="9132" s="38" customFormat="1" ht="41" customHeight="1"/>
    <row r="9133" s="38" customFormat="1" ht="41" customHeight="1"/>
    <row r="9134" s="38" customFormat="1" ht="41" customHeight="1"/>
    <row r="9135" s="38" customFormat="1" ht="41" customHeight="1"/>
    <row r="9136" s="38" customFormat="1" ht="41" customHeight="1"/>
    <row r="9137" s="38" customFormat="1" ht="41" customHeight="1"/>
    <row r="9138" s="38" customFormat="1" ht="41" customHeight="1"/>
    <row r="9139" s="38" customFormat="1" ht="41" customHeight="1"/>
    <row r="9140" s="38" customFormat="1" ht="41" customHeight="1"/>
    <row r="9141" s="38" customFormat="1" ht="41" customHeight="1"/>
    <row r="9142" s="38" customFormat="1" ht="41" customHeight="1"/>
    <row r="9143" s="38" customFormat="1" ht="41" customHeight="1"/>
    <row r="9144" s="38" customFormat="1" ht="41" customHeight="1"/>
    <row r="9145" s="38" customFormat="1" ht="41" customHeight="1"/>
    <row r="9146" s="38" customFormat="1" ht="41" customHeight="1"/>
    <row r="9147" s="38" customFormat="1" ht="41" customHeight="1"/>
    <row r="9148" s="38" customFormat="1" ht="41" customHeight="1"/>
    <row r="9149" s="38" customFormat="1" ht="41" customHeight="1"/>
    <row r="9150" s="38" customFormat="1" ht="41" customHeight="1"/>
    <row r="9151" s="38" customFormat="1" ht="41" customHeight="1"/>
    <row r="9152" s="38" customFormat="1" ht="41" customHeight="1"/>
    <row r="9153" s="38" customFormat="1" ht="41" customHeight="1"/>
    <row r="9154" s="38" customFormat="1" ht="41" customHeight="1"/>
    <row r="9155" s="38" customFormat="1" ht="41" customHeight="1"/>
    <row r="9156" s="38" customFormat="1" ht="41" customHeight="1"/>
    <row r="9157" s="38" customFormat="1" ht="41" customHeight="1"/>
    <row r="9158" s="38" customFormat="1" ht="41" customHeight="1"/>
    <row r="9159" s="38" customFormat="1" ht="41" customHeight="1"/>
    <row r="9160" s="38" customFormat="1" ht="41" customHeight="1"/>
    <row r="9161" s="38" customFormat="1" ht="41" customHeight="1"/>
    <row r="9162" s="38" customFormat="1" ht="41" customHeight="1"/>
    <row r="9163" s="38" customFormat="1" ht="41" customHeight="1"/>
    <row r="9164" s="38" customFormat="1" ht="41" customHeight="1"/>
    <row r="9165" s="38" customFormat="1" ht="41" customHeight="1"/>
    <row r="9166" s="38" customFormat="1" ht="41" customHeight="1"/>
    <row r="9167" s="38" customFormat="1" ht="41" customHeight="1"/>
    <row r="9168" s="38" customFormat="1" ht="41" customHeight="1"/>
    <row r="9169" s="38" customFormat="1" ht="41" customHeight="1"/>
    <row r="9170" s="38" customFormat="1" ht="41" customHeight="1"/>
    <row r="9171" s="38" customFormat="1" ht="41" customHeight="1"/>
    <row r="9172" s="38" customFormat="1" ht="41" customHeight="1"/>
    <row r="9173" s="38" customFormat="1" ht="41" customHeight="1"/>
    <row r="9174" s="38" customFormat="1" ht="41" customHeight="1"/>
    <row r="9175" s="38" customFormat="1" ht="41" customHeight="1"/>
    <row r="9176" s="38" customFormat="1" ht="41" customHeight="1"/>
    <row r="9177" s="38" customFormat="1" ht="41" customHeight="1"/>
    <row r="9178" s="38" customFormat="1" ht="41" customHeight="1"/>
    <row r="9179" s="38" customFormat="1" ht="41" customHeight="1"/>
    <row r="9180" s="38" customFormat="1" ht="41" customHeight="1"/>
    <row r="9181" s="38" customFormat="1" ht="41" customHeight="1"/>
    <row r="9182" s="38" customFormat="1" ht="41" customHeight="1"/>
    <row r="9183" s="38" customFormat="1" ht="41" customHeight="1"/>
    <row r="9184" s="38" customFormat="1" ht="41" customHeight="1"/>
    <row r="9185" s="38" customFormat="1" ht="41" customHeight="1"/>
    <row r="9186" s="38" customFormat="1" ht="41" customHeight="1"/>
    <row r="9187" s="38" customFormat="1" ht="41" customHeight="1"/>
    <row r="9188" s="38" customFormat="1" ht="41" customHeight="1"/>
    <row r="9189" s="38" customFormat="1" ht="41" customHeight="1"/>
    <row r="9190" s="38" customFormat="1" ht="41" customHeight="1"/>
    <row r="9191" s="38" customFormat="1" ht="41" customHeight="1"/>
    <row r="9192" s="38" customFormat="1" ht="41" customHeight="1"/>
    <row r="9193" s="38" customFormat="1" ht="41" customHeight="1"/>
    <row r="9194" s="38" customFormat="1" ht="41" customHeight="1"/>
    <row r="9195" s="38" customFormat="1" ht="41" customHeight="1"/>
    <row r="9196" s="38" customFormat="1" ht="41" customHeight="1"/>
    <row r="9197" s="38" customFormat="1" ht="41" customHeight="1"/>
    <row r="9198" s="38" customFormat="1" ht="41" customHeight="1"/>
    <row r="9199" s="38" customFormat="1" ht="41" customHeight="1"/>
    <row r="9200" s="38" customFormat="1" ht="41" customHeight="1"/>
    <row r="9201" s="38" customFormat="1" ht="41" customHeight="1"/>
    <row r="9202" s="38" customFormat="1" ht="41" customHeight="1"/>
    <row r="9203" s="38" customFormat="1" ht="41" customHeight="1"/>
    <row r="9204" s="38" customFormat="1" ht="41" customHeight="1"/>
    <row r="9205" s="38" customFormat="1" ht="41" customHeight="1"/>
    <row r="9206" s="38" customFormat="1" ht="41" customHeight="1"/>
    <row r="9207" s="38" customFormat="1" ht="41" customHeight="1"/>
    <row r="9208" s="38" customFormat="1" ht="41" customHeight="1"/>
    <row r="9209" s="38" customFormat="1" ht="41" customHeight="1"/>
    <row r="9210" s="38" customFormat="1" ht="41" customHeight="1"/>
    <row r="9211" s="38" customFormat="1" ht="41" customHeight="1"/>
    <row r="9212" s="38" customFormat="1" ht="41" customHeight="1"/>
    <row r="9213" s="38" customFormat="1" ht="41" customHeight="1"/>
    <row r="9214" s="38" customFormat="1" ht="41" customHeight="1"/>
    <row r="9215" s="38" customFormat="1" ht="41" customHeight="1"/>
    <row r="9216" s="38" customFormat="1" ht="41" customHeight="1"/>
    <row r="9217" s="38" customFormat="1" ht="41" customHeight="1"/>
    <row r="9218" s="38" customFormat="1" ht="41" customHeight="1"/>
    <row r="9219" s="38" customFormat="1" ht="41" customHeight="1"/>
    <row r="9220" s="38" customFormat="1" ht="41" customHeight="1"/>
    <row r="9221" s="38" customFormat="1" ht="41" customHeight="1"/>
    <row r="9222" s="38" customFormat="1" ht="41" customHeight="1"/>
    <row r="9223" s="38" customFormat="1" ht="41" customHeight="1"/>
    <row r="9224" s="38" customFormat="1" ht="41" customHeight="1"/>
    <row r="9225" s="38" customFormat="1" ht="41" customHeight="1"/>
    <row r="9226" s="38" customFormat="1" ht="41" customHeight="1"/>
    <row r="9227" s="38" customFormat="1" ht="41" customHeight="1"/>
    <row r="9228" s="38" customFormat="1" ht="41" customHeight="1"/>
    <row r="9229" s="38" customFormat="1" ht="41" customHeight="1"/>
    <row r="9230" s="38" customFormat="1" ht="41" customHeight="1"/>
    <row r="9231" s="38" customFormat="1" ht="41" customHeight="1"/>
    <row r="9232" s="38" customFormat="1" ht="41" customHeight="1"/>
    <row r="9233" s="38" customFormat="1" ht="41" customHeight="1"/>
    <row r="9234" s="38" customFormat="1" ht="41" customHeight="1"/>
    <row r="9235" s="38" customFormat="1" ht="41" customHeight="1"/>
    <row r="9236" s="38" customFormat="1" ht="41" customHeight="1"/>
    <row r="9237" s="38" customFormat="1" ht="41" customHeight="1"/>
    <row r="9238" s="38" customFormat="1" ht="41" customHeight="1"/>
    <row r="9239" s="38" customFormat="1" ht="41" customHeight="1"/>
    <row r="9240" s="38" customFormat="1" ht="41" customHeight="1"/>
    <row r="9241" s="38" customFormat="1" ht="41" customHeight="1"/>
    <row r="9242" s="38" customFormat="1" ht="41" customHeight="1"/>
    <row r="9243" s="38" customFormat="1" ht="41" customHeight="1"/>
    <row r="9244" s="38" customFormat="1" ht="41" customHeight="1"/>
    <row r="9245" s="38" customFormat="1" ht="41" customHeight="1"/>
    <row r="9246" s="38" customFormat="1" ht="41" customHeight="1"/>
    <row r="9247" s="38" customFormat="1" ht="41" customHeight="1"/>
    <row r="9248" s="38" customFormat="1" ht="41" customHeight="1"/>
    <row r="9249" s="38" customFormat="1" ht="41" customHeight="1"/>
    <row r="9250" s="38" customFormat="1" ht="41" customHeight="1"/>
    <row r="9251" s="38" customFormat="1" ht="41" customHeight="1"/>
    <row r="9252" s="38" customFormat="1" ht="41" customHeight="1"/>
    <row r="9253" s="38" customFormat="1" ht="41" customHeight="1"/>
    <row r="9254" s="38" customFormat="1" ht="41" customHeight="1"/>
    <row r="9255" s="38" customFormat="1" ht="41" customHeight="1"/>
    <row r="9256" s="38" customFormat="1" ht="41" customHeight="1"/>
    <row r="9257" s="38" customFormat="1" ht="41" customHeight="1"/>
    <row r="9258" s="38" customFormat="1" ht="41" customHeight="1"/>
    <row r="9259" s="38" customFormat="1" ht="41" customHeight="1"/>
    <row r="9260" s="38" customFormat="1" ht="41" customHeight="1"/>
    <row r="9261" s="38" customFormat="1" ht="41" customHeight="1"/>
    <row r="9262" s="38" customFormat="1" ht="41" customHeight="1"/>
    <row r="9263" s="38" customFormat="1" ht="41" customHeight="1"/>
    <row r="9264" s="38" customFormat="1" ht="41" customHeight="1"/>
    <row r="9265" s="38" customFormat="1" ht="41" customHeight="1"/>
    <row r="9266" s="38" customFormat="1" ht="41" customHeight="1"/>
    <row r="9267" s="38" customFormat="1" ht="41" customHeight="1"/>
    <row r="9268" s="38" customFormat="1" ht="41" customHeight="1"/>
    <row r="9269" s="38" customFormat="1" ht="41" customHeight="1"/>
    <row r="9270" s="38" customFormat="1" ht="41" customHeight="1"/>
    <row r="9271" s="38" customFormat="1" ht="41" customHeight="1"/>
    <row r="9272" s="38" customFormat="1" ht="41" customHeight="1"/>
    <row r="9273" s="38" customFormat="1" ht="41" customHeight="1"/>
    <row r="9274" s="38" customFormat="1" ht="41" customHeight="1"/>
    <row r="9275" s="38" customFormat="1" ht="41" customHeight="1"/>
    <row r="9276" s="38" customFormat="1" ht="41" customHeight="1"/>
    <row r="9277" s="38" customFormat="1" ht="41" customHeight="1"/>
    <row r="9278" s="38" customFormat="1" ht="41" customHeight="1"/>
    <row r="9279" s="38" customFormat="1" ht="41" customHeight="1"/>
    <row r="9280" s="38" customFormat="1" ht="41" customHeight="1"/>
    <row r="9281" s="38" customFormat="1" ht="41" customHeight="1"/>
    <row r="9282" s="38" customFormat="1" ht="41" customHeight="1"/>
    <row r="9283" s="38" customFormat="1" ht="41" customHeight="1"/>
    <row r="9284" s="38" customFormat="1" ht="41" customHeight="1"/>
    <row r="9285" s="38" customFormat="1" ht="41" customHeight="1"/>
    <row r="9286" s="38" customFormat="1" ht="41" customHeight="1"/>
    <row r="9287" s="38" customFormat="1" ht="41" customHeight="1"/>
    <row r="9288" s="38" customFormat="1" ht="41" customHeight="1"/>
    <row r="9289" s="38" customFormat="1" ht="41" customHeight="1"/>
    <row r="9290" s="38" customFormat="1" ht="41" customHeight="1"/>
    <row r="9291" s="38" customFormat="1" ht="41" customHeight="1"/>
    <row r="9292" s="38" customFormat="1" ht="41" customHeight="1"/>
    <row r="9293" s="38" customFormat="1" ht="41" customHeight="1"/>
    <row r="9294" s="38" customFormat="1" ht="41" customHeight="1"/>
    <row r="9295" s="38" customFormat="1" ht="41" customHeight="1"/>
    <row r="9296" s="38" customFormat="1" ht="41" customHeight="1"/>
    <row r="9297" s="38" customFormat="1" ht="41" customHeight="1"/>
    <row r="9298" s="38" customFormat="1" ht="41" customHeight="1"/>
    <row r="9299" s="38" customFormat="1" ht="41" customHeight="1"/>
    <row r="9300" s="38" customFormat="1" ht="41" customHeight="1"/>
    <row r="9301" s="38" customFormat="1" ht="41" customHeight="1"/>
    <row r="9302" s="38" customFormat="1" ht="41" customHeight="1"/>
    <row r="9303" s="38" customFormat="1" ht="41" customHeight="1"/>
    <row r="9304" s="38" customFormat="1" ht="41" customHeight="1"/>
    <row r="9305" s="38" customFormat="1" ht="41" customHeight="1"/>
    <row r="9306" s="38" customFormat="1" ht="41" customHeight="1"/>
    <row r="9307" s="38" customFormat="1" ht="41" customHeight="1"/>
    <row r="9308" s="38" customFormat="1" ht="41" customHeight="1"/>
    <row r="9309" s="38" customFormat="1" ht="41" customHeight="1"/>
    <row r="9310" s="38" customFormat="1" ht="41" customHeight="1"/>
    <row r="9311" s="38" customFormat="1" ht="41" customHeight="1"/>
    <row r="9312" s="38" customFormat="1" ht="41" customHeight="1"/>
    <row r="9313" s="38" customFormat="1" ht="41" customHeight="1"/>
    <row r="9314" s="38" customFormat="1" ht="41" customHeight="1"/>
    <row r="9315" s="38" customFormat="1" ht="41" customHeight="1"/>
    <row r="9316" s="38" customFormat="1" ht="41" customHeight="1"/>
    <row r="9317" s="38" customFormat="1" ht="41" customHeight="1"/>
    <row r="9318" s="38" customFormat="1" ht="41" customHeight="1"/>
    <row r="9319" s="38" customFormat="1" ht="41" customHeight="1"/>
    <row r="9320" s="38" customFormat="1" ht="41" customHeight="1"/>
    <row r="9321" s="38" customFormat="1" ht="41" customHeight="1"/>
    <row r="9322" s="38" customFormat="1" ht="41" customHeight="1"/>
    <row r="9323" s="38" customFormat="1" ht="41" customHeight="1"/>
    <row r="9324" s="38" customFormat="1" ht="41" customHeight="1"/>
    <row r="9325" s="38" customFormat="1" ht="41" customHeight="1"/>
    <row r="9326" s="38" customFormat="1" ht="41" customHeight="1"/>
    <row r="9327" s="38" customFormat="1" ht="41" customHeight="1"/>
    <row r="9328" s="38" customFormat="1" ht="41" customHeight="1"/>
    <row r="9329" s="38" customFormat="1" ht="41" customHeight="1"/>
    <row r="9330" s="38" customFormat="1" ht="41" customHeight="1"/>
    <row r="9331" s="38" customFormat="1" ht="41" customHeight="1"/>
    <row r="9332" s="38" customFormat="1" ht="41" customHeight="1"/>
    <row r="9333" s="38" customFormat="1" ht="41" customHeight="1"/>
    <row r="9334" s="38" customFormat="1" ht="41" customHeight="1"/>
    <row r="9335" s="38" customFormat="1" ht="41" customHeight="1"/>
    <row r="9336" s="38" customFormat="1" ht="41" customHeight="1"/>
    <row r="9337" s="38" customFormat="1" ht="41" customHeight="1"/>
    <row r="9338" s="38" customFormat="1" ht="41" customHeight="1"/>
    <row r="9339" s="38" customFormat="1" ht="41" customHeight="1"/>
    <row r="9340" s="38" customFormat="1" ht="41" customHeight="1"/>
    <row r="9341" s="38" customFormat="1" ht="41" customHeight="1"/>
    <row r="9342" s="38" customFormat="1" ht="41" customHeight="1"/>
    <row r="9343" s="38" customFormat="1" ht="41" customHeight="1"/>
    <row r="9344" s="38" customFormat="1" ht="41" customHeight="1"/>
    <row r="9345" s="38" customFormat="1" ht="41" customHeight="1"/>
    <row r="9346" s="38" customFormat="1" ht="41" customHeight="1"/>
    <row r="9347" s="38" customFormat="1" ht="41" customHeight="1"/>
    <row r="9348" s="38" customFormat="1" ht="41" customHeight="1"/>
    <row r="9349" s="38" customFormat="1" ht="41" customHeight="1"/>
    <row r="9350" s="38" customFormat="1" ht="41" customHeight="1"/>
    <row r="9351" s="38" customFormat="1" ht="41" customHeight="1"/>
    <row r="9352" s="38" customFormat="1" ht="41" customHeight="1"/>
    <row r="9353" s="38" customFormat="1" ht="41" customHeight="1"/>
    <row r="9354" s="38" customFormat="1" ht="41" customHeight="1"/>
    <row r="9355" s="38" customFormat="1" ht="41" customHeight="1"/>
    <row r="9356" s="38" customFormat="1" ht="41" customHeight="1"/>
    <row r="9357" s="38" customFormat="1" ht="41" customHeight="1"/>
    <row r="9358" s="38" customFormat="1" ht="41" customHeight="1"/>
    <row r="9359" s="38" customFormat="1" ht="41" customHeight="1"/>
    <row r="9360" s="38" customFormat="1" ht="41" customHeight="1"/>
    <row r="9361" s="38" customFormat="1" ht="41" customHeight="1"/>
    <row r="9362" s="38" customFormat="1" ht="41" customHeight="1"/>
    <row r="9363" s="38" customFormat="1" ht="41" customHeight="1"/>
    <row r="9364" s="38" customFormat="1" ht="41" customHeight="1"/>
    <row r="9365" s="38" customFormat="1" ht="41" customHeight="1"/>
    <row r="9366" s="38" customFormat="1" ht="41" customHeight="1"/>
    <row r="9367" s="38" customFormat="1" ht="41" customHeight="1"/>
    <row r="9368" s="38" customFormat="1" ht="41" customHeight="1"/>
    <row r="9369" s="38" customFormat="1" ht="41" customHeight="1"/>
    <row r="9370" s="38" customFormat="1" ht="41" customHeight="1"/>
    <row r="9371" s="38" customFormat="1" ht="41" customHeight="1"/>
    <row r="9372" s="38" customFormat="1" ht="41" customHeight="1"/>
    <row r="9373" s="38" customFormat="1" ht="41" customHeight="1"/>
    <row r="9374" s="38" customFormat="1" ht="41" customHeight="1"/>
    <row r="9375" s="38" customFormat="1" ht="41" customHeight="1"/>
    <row r="9376" s="38" customFormat="1" ht="41" customHeight="1"/>
    <row r="9377" s="38" customFormat="1" ht="41" customHeight="1"/>
    <row r="9378" s="38" customFormat="1" ht="41" customHeight="1"/>
    <row r="9379" s="38" customFormat="1" ht="41" customHeight="1"/>
    <row r="9380" s="38" customFormat="1" ht="41" customHeight="1"/>
    <row r="9381" s="38" customFormat="1" ht="41" customHeight="1"/>
    <row r="9382" s="38" customFormat="1" ht="41" customHeight="1"/>
    <row r="9383" s="38" customFormat="1" ht="41" customHeight="1"/>
    <row r="9384" s="38" customFormat="1" ht="41" customHeight="1"/>
    <row r="9385" s="38" customFormat="1" ht="41" customHeight="1"/>
    <row r="9386" s="38" customFormat="1" ht="41" customHeight="1"/>
    <row r="9387" s="38" customFormat="1" ht="41" customHeight="1"/>
    <row r="9388" s="38" customFormat="1" ht="41" customHeight="1"/>
    <row r="9389" s="38" customFormat="1" ht="41" customHeight="1"/>
    <row r="9390" s="38" customFormat="1" ht="41" customHeight="1"/>
    <row r="9391" s="38" customFormat="1" ht="41" customHeight="1"/>
    <row r="9392" s="38" customFormat="1" ht="41" customHeight="1"/>
    <row r="9393" s="38" customFormat="1" ht="41" customHeight="1"/>
    <row r="9394" s="38" customFormat="1" ht="41" customHeight="1"/>
    <row r="9395" s="38" customFormat="1" ht="41" customHeight="1"/>
    <row r="9396" s="38" customFormat="1" ht="41" customHeight="1"/>
    <row r="9397" s="38" customFormat="1" ht="41" customHeight="1"/>
    <row r="9398" s="38" customFormat="1" ht="41" customHeight="1"/>
    <row r="9399" s="38" customFormat="1" ht="41" customHeight="1"/>
    <row r="9400" s="38" customFormat="1" ht="41" customHeight="1"/>
    <row r="9401" s="38" customFormat="1" ht="41" customHeight="1"/>
    <row r="9402" s="38" customFormat="1" ht="41" customHeight="1"/>
    <row r="9403" s="38" customFormat="1" ht="41" customHeight="1"/>
    <row r="9404" s="38" customFormat="1" ht="41" customHeight="1"/>
    <row r="9405" s="38" customFormat="1" ht="41" customHeight="1"/>
    <row r="9406" s="38" customFormat="1" ht="41" customHeight="1"/>
    <row r="9407" s="38" customFormat="1" ht="41" customHeight="1"/>
    <row r="9408" s="38" customFormat="1" ht="41" customHeight="1"/>
    <row r="9409" s="38" customFormat="1" ht="41" customHeight="1"/>
    <row r="9410" s="38" customFormat="1" ht="41" customHeight="1"/>
    <row r="9411" s="38" customFormat="1" ht="41" customHeight="1"/>
    <row r="9412" s="38" customFormat="1" ht="41" customHeight="1"/>
    <row r="9413" s="38" customFormat="1" ht="41" customHeight="1"/>
    <row r="9414" s="38" customFormat="1" ht="41" customHeight="1"/>
    <row r="9415" s="38" customFormat="1" ht="41" customHeight="1"/>
    <row r="9416" s="38" customFormat="1" ht="41" customHeight="1"/>
    <row r="9417" s="38" customFormat="1" ht="41" customHeight="1"/>
    <row r="9418" s="38" customFormat="1" ht="41" customHeight="1"/>
    <row r="9419" s="38" customFormat="1" ht="41" customHeight="1"/>
    <row r="9420" s="38" customFormat="1" ht="41" customHeight="1"/>
    <row r="9421" s="38" customFormat="1" ht="41" customHeight="1"/>
    <row r="9422" s="38" customFormat="1" ht="41" customHeight="1"/>
    <row r="9423" s="38" customFormat="1" ht="41" customHeight="1"/>
    <row r="9424" s="38" customFormat="1" ht="41" customHeight="1"/>
    <row r="9425" s="38" customFormat="1" ht="41" customHeight="1"/>
    <row r="9426" s="38" customFormat="1" ht="41" customHeight="1"/>
    <row r="9427" s="38" customFormat="1" ht="41" customHeight="1"/>
    <row r="9428" s="38" customFormat="1" ht="41" customHeight="1"/>
    <row r="9429" s="38" customFormat="1" ht="41" customHeight="1"/>
    <row r="9430" s="38" customFormat="1" ht="41" customHeight="1"/>
    <row r="9431" s="38" customFormat="1" ht="41" customHeight="1"/>
    <row r="9432" s="38" customFormat="1" ht="41" customHeight="1"/>
    <row r="9433" s="38" customFormat="1" ht="41" customHeight="1"/>
    <row r="9434" s="38" customFormat="1" ht="41" customHeight="1"/>
    <row r="9435" s="38" customFormat="1" ht="41" customHeight="1"/>
    <row r="9436" s="38" customFormat="1" ht="41" customHeight="1"/>
    <row r="9437" s="38" customFormat="1" ht="41" customHeight="1"/>
    <row r="9438" s="38" customFormat="1" ht="41" customHeight="1"/>
    <row r="9439" s="38" customFormat="1" ht="41" customHeight="1"/>
    <row r="9440" s="38" customFormat="1" ht="41" customHeight="1"/>
    <row r="9441" s="38" customFormat="1" ht="41" customHeight="1"/>
    <row r="9442" s="38" customFormat="1" ht="41" customHeight="1"/>
    <row r="9443" s="38" customFormat="1" ht="41" customHeight="1"/>
    <row r="9444" s="38" customFormat="1" ht="41" customHeight="1"/>
    <row r="9445" s="38" customFormat="1" ht="41" customHeight="1"/>
    <row r="9446" s="38" customFormat="1" ht="41" customHeight="1"/>
    <row r="9447" s="38" customFormat="1" ht="41" customHeight="1"/>
    <row r="9448" s="38" customFormat="1" ht="41" customHeight="1"/>
    <row r="9449" s="38" customFormat="1" ht="41" customHeight="1"/>
    <row r="9450" s="38" customFormat="1" ht="41" customHeight="1"/>
    <row r="9451" s="38" customFormat="1" ht="41" customHeight="1"/>
    <row r="9452" s="38" customFormat="1" ht="41" customHeight="1"/>
    <row r="9453" s="38" customFormat="1" ht="41" customHeight="1"/>
    <row r="9454" s="38" customFormat="1" ht="41" customHeight="1"/>
    <row r="9455" s="38" customFormat="1" ht="41" customHeight="1"/>
    <row r="9456" s="38" customFormat="1" ht="41" customHeight="1"/>
    <row r="9457" s="38" customFormat="1" ht="41" customHeight="1"/>
    <row r="9458" s="38" customFormat="1" ht="41" customHeight="1"/>
    <row r="9459" s="38" customFormat="1" ht="41" customHeight="1"/>
    <row r="9460" s="38" customFormat="1" ht="41" customHeight="1"/>
    <row r="9461" s="38" customFormat="1" ht="41" customHeight="1"/>
    <row r="9462" s="38" customFormat="1" ht="41" customHeight="1"/>
    <row r="9463" s="38" customFormat="1" ht="41" customHeight="1"/>
    <row r="9464" s="38" customFormat="1" ht="41" customHeight="1"/>
    <row r="9465" s="38" customFormat="1" ht="41" customHeight="1"/>
    <row r="9466" s="38" customFormat="1" ht="41" customHeight="1"/>
    <row r="9467" s="38" customFormat="1" ht="41" customHeight="1"/>
    <row r="9468" s="38" customFormat="1" ht="41" customHeight="1"/>
    <row r="9469" s="38" customFormat="1" ht="41" customHeight="1"/>
    <row r="9470" s="38" customFormat="1" ht="41" customHeight="1"/>
    <row r="9471" s="38" customFormat="1" ht="41" customHeight="1"/>
    <row r="9472" s="38" customFormat="1" ht="41" customHeight="1"/>
    <row r="9473" s="38" customFormat="1" ht="41" customHeight="1"/>
    <row r="9474" s="38" customFormat="1" ht="41" customHeight="1"/>
    <row r="9475" s="38" customFormat="1" ht="41" customHeight="1"/>
    <row r="9476" s="38" customFormat="1" ht="41" customHeight="1"/>
    <row r="9477" s="38" customFormat="1" ht="41" customHeight="1"/>
    <row r="9478" s="38" customFormat="1" ht="41" customHeight="1"/>
    <row r="9479" s="38" customFormat="1" ht="41" customHeight="1"/>
    <row r="9480" s="38" customFormat="1" ht="41" customHeight="1"/>
    <row r="9481" s="38" customFormat="1" ht="41" customHeight="1"/>
    <row r="9482" s="38" customFormat="1" ht="41" customHeight="1"/>
    <row r="9483" s="38" customFormat="1" ht="41" customHeight="1"/>
    <row r="9484" s="38" customFormat="1" ht="41" customHeight="1"/>
    <row r="9485" s="38" customFormat="1" ht="41" customHeight="1"/>
    <row r="9486" s="38" customFormat="1" ht="41" customHeight="1"/>
    <row r="9487" s="38" customFormat="1" ht="41" customHeight="1"/>
    <row r="9488" s="38" customFormat="1" ht="41" customHeight="1"/>
    <row r="9489" s="38" customFormat="1" ht="41" customHeight="1"/>
    <row r="9490" s="38" customFormat="1" ht="41" customHeight="1"/>
    <row r="9491" s="38" customFormat="1" ht="41" customHeight="1"/>
    <row r="9492" s="38" customFormat="1" ht="41" customHeight="1"/>
    <row r="9493" s="38" customFormat="1" ht="41" customHeight="1"/>
    <row r="9494" s="38" customFormat="1" ht="41" customHeight="1"/>
    <row r="9495" s="38" customFormat="1" ht="41" customHeight="1"/>
    <row r="9496" s="38" customFormat="1" ht="41" customHeight="1"/>
    <row r="9497" s="38" customFormat="1" ht="41" customHeight="1"/>
    <row r="9498" s="38" customFormat="1" ht="41" customHeight="1"/>
    <row r="9499" s="38" customFormat="1" ht="41" customHeight="1"/>
    <row r="9500" s="38" customFormat="1" ht="41" customHeight="1"/>
    <row r="9501" s="38" customFormat="1" ht="41" customHeight="1"/>
    <row r="9502" s="38" customFormat="1" ht="41" customHeight="1"/>
    <row r="9503" s="38" customFormat="1" ht="41" customHeight="1"/>
    <row r="9504" s="38" customFormat="1" ht="41" customHeight="1"/>
    <row r="9505" s="38" customFormat="1" ht="41" customHeight="1"/>
    <row r="9506" s="38" customFormat="1" ht="41" customHeight="1"/>
    <row r="9507" s="38" customFormat="1" ht="41" customHeight="1"/>
    <row r="9508" s="38" customFormat="1" ht="41" customHeight="1"/>
    <row r="9509" s="38" customFormat="1" ht="41" customHeight="1"/>
    <row r="9510" s="38" customFormat="1" ht="41" customHeight="1"/>
    <row r="9511" s="38" customFormat="1" ht="41" customHeight="1"/>
    <row r="9512" s="38" customFormat="1" ht="41" customHeight="1"/>
    <row r="9513" s="38" customFormat="1" ht="41" customHeight="1"/>
    <row r="9514" s="38" customFormat="1" ht="41" customHeight="1"/>
    <row r="9515" s="38" customFormat="1" ht="41" customHeight="1"/>
    <row r="9516" s="38" customFormat="1" ht="41" customHeight="1"/>
    <row r="9517" s="38" customFormat="1" ht="41" customHeight="1"/>
    <row r="9518" s="38" customFormat="1" ht="41" customHeight="1"/>
    <row r="9519" s="38" customFormat="1" ht="41" customHeight="1"/>
    <row r="9520" s="38" customFormat="1" ht="41" customHeight="1"/>
    <row r="9521" s="38" customFormat="1" ht="41" customHeight="1"/>
    <row r="9522" s="38" customFormat="1" ht="41" customHeight="1"/>
    <row r="9523" s="38" customFormat="1" ht="41" customHeight="1"/>
    <row r="9524" s="38" customFormat="1" ht="41" customHeight="1"/>
    <row r="9525" s="38" customFormat="1" ht="41" customHeight="1"/>
    <row r="9526" s="38" customFormat="1" ht="41" customHeight="1"/>
    <row r="9527" s="38" customFormat="1" ht="41" customHeight="1"/>
    <row r="9528" s="38" customFormat="1" ht="41" customHeight="1"/>
    <row r="9529" s="38" customFormat="1" ht="41" customHeight="1"/>
    <row r="9530" s="38" customFormat="1" ht="41" customHeight="1"/>
    <row r="9531" s="38" customFormat="1" ht="41" customHeight="1"/>
    <row r="9532" s="38" customFormat="1" ht="41" customHeight="1"/>
    <row r="9533" s="38" customFormat="1" ht="41" customHeight="1"/>
    <row r="9534" s="38" customFormat="1" ht="41" customHeight="1"/>
    <row r="9535" s="38" customFormat="1" ht="41" customHeight="1"/>
    <row r="9536" s="38" customFormat="1" ht="41" customHeight="1"/>
    <row r="9537" s="38" customFormat="1" ht="41" customHeight="1"/>
    <row r="9538" s="38" customFormat="1" ht="41" customHeight="1"/>
    <row r="9539" s="38" customFormat="1" ht="41" customHeight="1"/>
    <row r="9540" s="38" customFormat="1" ht="41" customHeight="1"/>
    <row r="9541" s="38" customFormat="1" ht="41" customHeight="1"/>
    <row r="9542" s="38" customFormat="1" ht="41" customHeight="1"/>
    <row r="9543" s="38" customFormat="1" ht="41" customHeight="1"/>
    <row r="9544" s="38" customFormat="1" ht="41" customHeight="1"/>
    <row r="9545" s="38" customFormat="1" ht="41" customHeight="1"/>
    <row r="9546" s="38" customFormat="1" ht="41" customHeight="1"/>
    <row r="9547" s="38" customFormat="1" ht="41" customHeight="1"/>
    <row r="9548" s="38" customFormat="1" ht="41" customHeight="1"/>
    <row r="9549" s="38" customFormat="1" ht="41" customHeight="1"/>
    <row r="9550" s="38" customFormat="1" ht="41" customHeight="1"/>
    <row r="9551" s="38" customFormat="1" ht="41" customHeight="1"/>
    <row r="9552" s="38" customFormat="1" ht="41" customHeight="1"/>
    <row r="9553" s="38" customFormat="1" ht="41" customHeight="1"/>
    <row r="9554" s="38" customFormat="1" ht="41" customHeight="1"/>
    <row r="9555" s="38" customFormat="1" ht="41" customHeight="1"/>
    <row r="9556" s="38" customFormat="1" ht="41" customHeight="1"/>
    <row r="9557" s="38" customFormat="1" ht="41" customHeight="1"/>
    <row r="9558" s="38" customFormat="1" ht="41" customHeight="1"/>
    <row r="9559" s="38" customFormat="1" ht="41" customHeight="1"/>
    <row r="9560" s="38" customFormat="1" ht="41" customHeight="1"/>
    <row r="9561" s="38" customFormat="1" ht="41" customHeight="1"/>
    <row r="9562" s="38" customFormat="1" ht="41" customHeight="1"/>
    <row r="9563" s="38" customFormat="1" ht="41" customHeight="1"/>
    <row r="9564" s="38" customFormat="1" ht="41" customHeight="1"/>
    <row r="9565" s="38" customFormat="1" ht="41" customHeight="1"/>
    <row r="9566" s="38" customFormat="1" ht="41" customHeight="1"/>
    <row r="9567" s="38" customFormat="1" ht="41" customHeight="1"/>
    <row r="9568" s="38" customFormat="1" ht="41" customHeight="1"/>
    <row r="9569" s="38" customFormat="1" ht="41" customHeight="1"/>
    <row r="9570" s="38" customFormat="1" ht="41" customHeight="1"/>
    <row r="9571" s="38" customFormat="1" ht="41" customHeight="1"/>
    <row r="9572" s="38" customFormat="1" ht="41" customHeight="1"/>
    <row r="9573" s="38" customFormat="1" ht="41" customHeight="1"/>
    <row r="9574" s="38" customFormat="1" ht="41" customHeight="1"/>
    <row r="9575" s="38" customFormat="1" ht="41" customHeight="1"/>
    <row r="9576" s="38" customFormat="1" ht="41" customHeight="1"/>
    <row r="9577" s="38" customFormat="1" ht="41" customHeight="1"/>
    <row r="9578" s="38" customFormat="1" ht="41" customHeight="1"/>
    <row r="9579" s="38" customFormat="1" ht="41" customHeight="1"/>
    <row r="9580" s="38" customFormat="1" ht="41" customHeight="1"/>
    <row r="9581" s="38" customFormat="1" ht="41" customHeight="1"/>
    <row r="9582" s="38" customFormat="1" ht="41" customHeight="1"/>
    <row r="9583" s="38" customFormat="1" ht="41" customHeight="1"/>
    <row r="9584" s="38" customFormat="1" ht="41" customHeight="1"/>
    <row r="9585" s="38" customFormat="1" ht="41" customHeight="1"/>
    <row r="9586" s="38" customFormat="1" ht="41" customHeight="1"/>
    <row r="9587" s="38" customFormat="1" ht="41" customHeight="1"/>
    <row r="9588" s="38" customFormat="1" ht="41" customHeight="1"/>
    <row r="9589" s="38" customFormat="1" ht="41" customHeight="1"/>
    <row r="9590" s="38" customFormat="1" ht="41" customHeight="1"/>
    <row r="9591" s="38" customFormat="1" ht="41" customHeight="1"/>
    <row r="9592" s="38" customFormat="1" ht="41" customHeight="1"/>
    <row r="9593" s="38" customFormat="1" ht="41" customHeight="1"/>
    <row r="9594" s="38" customFormat="1" ht="41" customHeight="1"/>
    <row r="9595" s="38" customFormat="1" ht="41" customHeight="1"/>
    <row r="9596" s="38" customFormat="1" ht="41" customHeight="1"/>
    <row r="9597" s="38" customFormat="1" ht="41" customHeight="1"/>
    <row r="9598" s="38" customFormat="1" ht="41" customHeight="1"/>
    <row r="9599" s="38" customFormat="1" ht="41" customHeight="1"/>
    <row r="9600" s="38" customFormat="1" ht="41" customHeight="1"/>
    <row r="9601" s="38" customFormat="1" ht="41" customHeight="1"/>
    <row r="9602" s="38" customFormat="1" ht="41" customHeight="1"/>
    <row r="9603" s="38" customFormat="1" ht="41" customHeight="1"/>
    <row r="9604" s="38" customFormat="1" ht="41" customHeight="1"/>
    <row r="9605" s="38" customFormat="1" ht="41" customHeight="1"/>
    <row r="9606" s="38" customFormat="1" ht="41" customHeight="1"/>
    <row r="9607" s="38" customFormat="1" ht="41" customHeight="1"/>
    <row r="9608" s="38" customFormat="1" ht="41" customHeight="1"/>
    <row r="9609" s="38" customFormat="1" ht="41" customHeight="1"/>
    <row r="9610" s="38" customFormat="1" ht="41" customHeight="1"/>
    <row r="9611" s="38" customFormat="1" ht="41" customHeight="1"/>
    <row r="9612" s="38" customFormat="1" ht="41" customHeight="1"/>
    <row r="9613" s="38" customFormat="1" ht="41" customHeight="1"/>
    <row r="9614" s="38" customFormat="1" ht="41" customHeight="1"/>
    <row r="9615" s="38" customFormat="1" ht="41" customHeight="1"/>
    <row r="9616" s="38" customFormat="1" ht="41" customHeight="1"/>
    <row r="9617" s="38" customFormat="1" ht="41" customHeight="1"/>
    <row r="9618" s="38" customFormat="1" ht="41" customHeight="1"/>
    <row r="9619" s="38" customFormat="1" ht="41" customHeight="1"/>
    <row r="9620" s="38" customFormat="1" ht="41" customHeight="1"/>
    <row r="9621" s="38" customFormat="1" ht="41" customHeight="1"/>
    <row r="9622" s="38" customFormat="1" ht="41" customHeight="1"/>
    <row r="9623" s="38" customFormat="1" ht="41" customHeight="1"/>
    <row r="9624" s="38" customFormat="1" ht="41" customHeight="1"/>
    <row r="9625" s="38" customFormat="1" ht="41" customHeight="1"/>
    <row r="9626" s="38" customFormat="1" ht="41" customHeight="1"/>
    <row r="9627" s="38" customFormat="1" ht="41" customHeight="1"/>
    <row r="9628" s="38" customFormat="1" ht="41" customHeight="1"/>
    <row r="9629" s="38" customFormat="1" ht="41" customHeight="1"/>
    <row r="9630" s="38" customFormat="1" ht="41" customHeight="1"/>
    <row r="9631" s="38" customFormat="1" ht="41" customHeight="1"/>
    <row r="9632" s="38" customFormat="1" ht="41" customHeight="1"/>
    <row r="9633" s="38" customFormat="1" ht="41" customHeight="1"/>
    <row r="9634" s="38" customFormat="1" ht="41" customHeight="1"/>
    <row r="9635" s="38" customFormat="1" ht="41" customHeight="1"/>
    <row r="9636" s="38" customFormat="1" ht="41" customHeight="1"/>
    <row r="9637" s="38" customFormat="1" ht="41" customHeight="1"/>
    <row r="9638" s="38" customFormat="1" ht="41" customHeight="1"/>
    <row r="9639" s="38" customFormat="1" ht="41" customHeight="1"/>
    <row r="9640" s="38" customFormat="1" ht="41" customHeight="1"/>
    <row r="9641" s="38" customFormat="1" ht="41" customHeight="1"/>
    <row r="9642" s="38" customFormat="1" ht="41" customHeight="1"/>
    <row r="9643" s="38" customFormat="1" ht="41" customHeight="1"/>
    <row r="9644" s="38" customFormat="1" ht="41" customHeight="1"/>
    <row r="9645" s="38" customFormat="1" ht="41" customHeight="1"/>
    <row r="9646" s="38" customFormat="1" ht="41" customHeight="1"/>
    <row r="9647" s="38" customFormat="1" ht="41" customHeight="1"/>
    <row r="9648" s="38" customFormat="1" ht="41" customHeight="1"/>
    <row r="9649" s="38" customFormat="1" ht="41" customHeight="1"/>
    <row r="9650" s="38" customFormat="1" ht="41" customHeight="1"/>
    <row r="9651" s="38" customFormat="1" ht="41" customHeight="1"/>
    <row r="9652" s="38" customFormat="1" ht="41" customHeight="1"/>
    <row r="9653" s="38" customFormat="1" ht="41" customHeight="1"/>
    <row r="9654" s="38" customFormat="1" ht="41" customHeight="1"/>
    <row r="9655" s="38" customFormat="1" ht="41" customHeight="1"/>
    <row r="9656" s="38" customFormat="1" ht="41" customHeight="1"/>
    <row r="9657" s="38" customFormat="1" ht="41" customHeight="1"/>
    <row r="9658" s="38" customFormat="1" ht="41" customHeight="1"/>
    <row r="9659" s="38" customFormat="1" ht="41" customHeight="1"/>
    <row r="9660" s="38" customFormat="1" ht="41" customHeight="1"/>
    <row r="9661" s="38" customFormat="1" ht="41" customHeight="1"/>
    <row r="9662" s="38" customFormat="1" ht="41" customHeight="1"/>
    <row r="9663" s="38" customFormat="1" ht="41" customHeight="1"/>
    <row r="9664" s="38" customFormat="1" ht="41" customHeight="1"/>
    <row r="9665" s="38" customFormat="1" ht="41" customHeight="1"/>
    <row r="9666" s="38" customFormat="1" ht="41" customHeight="1"/>
    <row r="9667" s="38" customFormat="1" ht="41" customHeight="1"/>
    <row r="9668" s="38" customFormat="1" ht="41" customHeight="1"/>
    <row r="9669" s="38" customFormat="1" ht="41" customHeight="1"/>
    <row r="9670" s="38" customFormat="1" ht="41" customHeight="1"/>
    <row r="9671" s="38" customFormat="1" ht="41" customHeight="1"/>
    <row r="9672" s="38" customFormat="1" ht="41" customHeight="1"/>
    <row r="9673" s="38" customFormat="1" ht="41" customHeight="1"/>
    <row r="9674" s="38" customFormat="1" ht="41" customHeight="1"/>
    <row r="9675" s="38" customFormat="1" ht="41" customHeight="1"/>
    <row r="9676" s="38" customFormat="1" ht="41" customHeight="1"/>
    <row r="9677" s="38" customFormat="1" ht="41" customHeight="1"/>
    <row r="9678" s="38" customFormat="1" ht="41" customHeight="1"/>
    <row r="9679" s="38" customFormat="1" ht="41" customHeight="1"/>
    <row r="9680" s="38" customFormat="1" ht="41" customHeight="1"/>
    <row r="9681" s="38" customFormat="1" ht="41" customHeight="1"/>
    <row r="9682" s="38" customFormat="1" ht="41" customHeight="1"/>
    <row r="9683" s="38" customFormat="1" ht="41" customHeight="1"/>
    <row r="9684" s="38" customFormat="1" ht="41" customHeight="1"/>
    <row r="9685" s="38" customFormat="1" ht="41" customHeight="1"/>
    <row r="9686" s="38" customFormat="1" ht="41" customHeight="1"/>
    <row r="9687" s="38" customFormat="1" ht="41" customHeight="1"/>
    <row r="9688" s="38" customFormat="1" ht="41" customHeight="1"/>
    <row r="9689" s="38" customFormat="1" ht="41" customHeight="1"/>
    <row r="9690" s="38" customFormat="1" ht="41" customHeight="1"/>
    <row r="9691" s="38" customFormat="1" ht="41" customHeight="1"/>
    <row r="9692" s="38" customFormat="1" ht="41" customHeight="1"/>
    <row r="9693" s="38" customFormat="1" ht="41" customHeight="1"/>
    <row r="9694" s="38" customFormat="1" ht="41" customHeight="1"/>
    <row r="9695" s="38" customFormat="1" ht="41" customHeight="1"/>
    <row r="9696" s="38" customFormat="1" ht="41" customHeight="1"/>
    <row r="9697" s="38" customFormat="1" ht="41" customHeight="1"/>
    <row r="9698" s="38" customFormat="1" ht="41" customHeight="1"/>
    <row r="9699" s="38" customFormat="1" ht="41" customHeight="1"/>
    <row r="9700" s="38" customFormat="1" ht="41" customHeight="1"/>
    <row r="9701" s="38" customFormat="1" ht="41" customHeight="1"/>
    <row r="9702" s="38" customFormat="1" ht="41" customHeight="1"/>
    <row r="9703" s="38" customFormat="1" ht="41" customHeight="1"/>
    <row r="9704" s="38" customFormat="1" ht="41" customHeight="1"/>
    <row r="9705" s="38" customFormat="1" ht="41" customHeight="1"/>
    <row r="9706" s="38" customFormat="1" ht="41" customHeight="1"/>
    <row r="9707" s="38" customFormat="1" ht="41" customHeight="1"/>
    <row r="9708" s="38" customFormat="1" ht="41" customHeight="1"/>
    <row r="9709" s="38" customFormat="1" ht="41" customHeight="1"/>
    <row r="9710" s="38" customFormat="1" ht="41" customHeight="1"/>
    <row r="9711" s="38" customFormat="1" ht="41" customHeight="1"/>
    <row r="9712" s="38" customFormat="1" ht="41" customHeight="1"/>
    <row r="9713" s="38" customFormat="1" ht="41" customHeight="1"/>
    <row r="9714" s="38" customFormat="1" ht="41" customHeight="1"/>
    <row r="9715" s="38" customFormat="1" ht="41" customHeight="1"/>
    <row r="9716" s="38" customFormat="1" ht="41" customHeight="1"/>
    <row r="9717" s="38" customFormat="1" ht="41" customHeight="1"/>
    <row r="9718" s="38" customFormat="1" ht="41" customHeight="1"/>
    <row r="9719" s="38" customFormat="1" ht="41" customHeight="1"/>
    <row r="9720" s="38" customFormat="1" ht="41" customHeight="1"/>
    <row r="9721" s="38" customFormat="1" ht="41" customHeight="1"/>
    <row r="9722" s="38" customFormat="1" ht="41" customHeight="1"/>
    <row r="9723" s="38" customFormat="1" ht="41" customHeight="1"/>
    <row r="9724" s="38" customFormat="1" ht="41" customHeight="1"/>
    <row r="9725" s="38" customFormat="1" ht="41" customHeight="1"/>
    <row r="9726" s="38" customFormat="1" ht="41" customHeight="1"/>
    <row r="9727" s="38" customFormat="1" ht="41" customHeight="1"/>
    <row r="9728" s="38" customFormat="1" ht="41" customHeight="1"/>
    <row r="9729" s="38" customFormat="1" ht="41" customHeight="1"/>
    <row r="9730" s="38" customFormat="1" ht="41" customHeight="1"/>
    <row r="9731" s="38" customFormat="1" ht="41" customHeight="1"/>
    <row r="9732" s="38" customFormat="1" ht="41" customHeight="1"/>
    <row r="9733" s="38" customFormat="1" ht="41" customHeight="1"/>
    <row r="9734" s="38" customFormat="1" ht="41" customHeight="1"/>
    <row r="9735" s="38" customFormat="1" ht="41" customHeight="1"/>
    <row r="9736" s="38" customFormat="1" ht="41" customHeight="1"/>
    <row r="9737" s="38" customFormat="1" ht="41" customHeight="1"/>
    <row r="9738" s="38" customFormat="1" ht="41" customHeight="1"/>
    <row r="9739" s="38" customFormat="1" ht="41" customHeight="1"/>
    <row r="9740" s="38" customFormat="1" ht="41" customHeight="1"/>
    <row r="9741" s="38" customFormat="1" ht="41" customHeight="1"/>
    <row r="9742" s="38" customFormat="1" ht="41" customHeight="1"/>
    <row r="9743" s="38" customFormat="1" ht="41" customHeight="1"/>
    <row r="9744" s="38" customFormat="1" ht="41" customHeight="1"/>
    <row r="9745" s="38" customFormat="1" ht="41" customHeight="1"/>
    <row r="9746" s="38" customFormat="1" ht="41" customHeight="1"/>
    <row r="9747" s="38" customFormat="1" ht="41" customHeight="1"/>
    <row r="9748" s="38" customFormat="1" ht="41" customHeight="1"/>
    <row r="9749" s="38" customFormat="1" ht="41" customHeight="1"/>
    <row r="9750" s="38" customFormat="1" ht="41" customHeight="1"/>
    <row r="9751" s="38" customFormat="1" ht="41" customHeight="1"/>
    <row r="9752" s="38" customFormat="1" ht="41" customHeight="1"/>
    <row r="9753" s="38" customFormat="1" ht="41" customHeight="1"/>
    <row r="9754" s="38" customFormat="1" ht="41" customHeight="1"/>
    <row r="9755" s="38" customFormat="1" ht="41" customHeight="1"/>
    <row r="9756" s="38" customFormat="1" ht="41" customHeight="1"/>
    <row r="9757" s="38" customFormat="1" ht="41" customHeight="1"/>
    <row r="9758" s="38" customFormat="1" ht="41" customHeight="1"/>
    <row r="9759" s="38" customFormat="1" ht="41" customHeight="1"/>
    <row r="9760" s="38" customFormat="1" ht="41" customHeight="1"/>
    <row r="9761" s="38" customFormat="1" ht="41" customHeight="1"/>
    <row r="9762" s="38" customFormat="1" ht="41" customHeight="1"/>
    <row r="9763" s="38" customFormat="1" ht="41" customHeight="1"/>
    <row r="9764" s="38" customFormat="1" ht="41" customHeight="1"/>
    <row r="9765" s="38" customFormat="1" ht="41" customHeight="1"/>
    <row r="9766" s="38" customFormat="1" ht="41" customHeight="1"/>
    <row r="9767" s="38" customFormat="1" ht="41" customHeight="1"/>
    <row r="9768" s="38" customFormat="1" ht="41" customHeight="1"/>
    <row r="9769" s="38" customFormat="1" ht="41" customHeight="1"/>
    <row r="9770" s="38" customFormat="1" ht="41" customHeight="1"/>
    <row r="9771" s="38" customFormat="1" ht="41" customHeight="1"/>
    <row r="9772" s="38" customFormat="1" ht="41" customHeight="1"/>
    <row r="9773" s="38" customFormat="1" ht="41" customHeight="1"/>
    <row r="9774" s="38" customFormat="1" ht="41" customHeight="1"/>
    <row r="9775" s="38" customFormat="1" ht="41" customHeight="1"/>
    <row r="9776" s="38" customFormat="1" ht="41" customHeight="1"/>
    <row r="9777" s="38" customFormat="1" ht="41" customHeight="1"/>
    <row r="9778" s="38" customFormat="1" ht="41" customHeight="1"/>
    <row r="9779" s="38" customFormat="1" ht="41" customHeight="1"/>
    <row r="9780" s="38" customFormat="1" ht="41" customHeight="1"/>
    <row r="9781" s="38" customFormat="1" ht="41" customHeight="1"/>
    <row r="9782" s="38" customFormat="1" ht="41" customHeight="1"/>
    <row r="9783" s="38" customFormat="1" ht="41" customHeight="1"/>
    <row r="9784" s="38" customFormat="1" ht="41" customHeight="1"/>
    <row r="9785" s="38" customFormat="1" ht="41" customHeight="1"/>
    <row r="9786" s="38" customFormat="1" ht="41" customHeight="1"/>
    <row r="9787" s="38" customFormat="1" ht="41" customHeight="1"/>
    <row r="9788" s="38" customFormat="1" ht="41" customHeight="1"/>
    <row r="9789" s="38" customFormat="1" ht="41" customHeight="1"/>
    <row r="9790" s="38" customFormat="1" ht="41" customHeight="1"/>
    <row r="9791" s="38" customFormat="1" ht="41" customHeight="1"/>
    <row r="9792" s="38" customFormat="1" ht="41" customHeight="1"/>
    <row r="9793" s="38" customFormat="1" ht="41" customHeight="1"/>
    <row r="9794" s="38" customFormat="1" ht="41" customHeight="1"/>
    <row r="9795" s="38" customFormat="1" ht="41" customHeight="1"/>
    <row r="9796" s="38" customFormat="1" ht="41" customHeight="1"/>
    <row r="9797" s="38" customFormat="1" ht="41" customHeight="1"/>
    <row r="9798" s="38" customFormat="1" ht="41" customHeight="1"/>
    <row r="9799" s="38" customFormat="1" ht="41" customHeight="1"/>
    <row r="9800" s="38" customFormat="1" ht="41" customHeight="1"/>
    <row r="9801" s="38" customFormat="1" ht="41" customHeight="1"/>
    <row r="9802" s="38" customFormat="1" ht="41" customHeight="1"/>
    <row r="9803" s="38" customFormat="1" ht="41" customHeight="1"/>
    <row r="9804" s="38" customFormat="1" ht="41" customHeight="1"/>
    <row r="9805" s="38" customFormat="1" ht="41" customHeight="1"/>
    <row r="9806" s="38" customFormat="1" ht="41" customHeight="1"/>
    <row r="9807" s="38" customFormat="1" ht="41" customHeight="1"/>
    <row r="9808" s="38" customFormat="1" ht="41" customHeight="1"/>
    <row r="9809" s="38" customFormat="1" ht="41" customHeight="1"/>
    <row r="9810" s="38" customFormat="1" ht="41" customHeight="1"/>
    <row r="9811" s="38" customFormat="1" ht="41" customHeight="1"/>
    <row r="9812" s="38" customFormat="1" ht="41" customHeight="1"/>
    <row r="9813" s="38" customFormat="1" ht="41" customHeight="1"/>
    <row r="9814" s="38" customFormat="1" ht="41" customHeight="1"/>
    <row r="9815" s="38" customFormat="1" ht="41" customHeight="1"/>
    <row r="9816" s="38" customFormat="1" ht="41" customHeight="1"/>
    <row r="9817" s="38" customFormat="1" ht="41" customHeight="1"/>
    <row r="9818" s="38" customFormat="1" ht="41" customHeight="1"/>
    <row r="9819" s="38" customFormat="1" ht="41" customHeight="1"/>
    <row r="9820" s="38" customFormat="1" ht="41" customHeight="1"/>
    <row r="9821" s="38" customFormat="1" ht="41" customHeight="1"/>
    <row r="9822" s="38" customFormat="1" ht="41" customHeight="1"/>
    <row r="9823" s="38" customFormat="1" ht="41" customHeight="1"/>
    <row r="9824" s="38" customFormat="1" ht="41" customHeight="1"/>
    <row r="9825" s="38" customFormat="1" ht="41" customHeight="1"/>
    <row r="9826" s="38" customFormat="1" ht="41" customHeight="1"/>
    <row r="9827" s="38" customFormat="1" ht="41" customHeight="1"/>
    <row r="9828" s="38" customFormat="1" ht="41" customHeight="1"/>
    <row r="9829" s="38" customFormat="1" ht="41" customHeight="1"/>
    <row r="9830" s="38" customFormat="1" ht="41" customHeight="1"/>
    <row r="9831" s="38" customFormat="1" ht="41" customHeight="1"/>
    <row r="9832" s="38" customFormat="1" ht="41" customHeight="1"/>
    <row r="9833" s="38" customFormat="1" ht="41" customHeight="1"/>
    <row r="9834" s="38" customFormat="1" ht="41" customHeight="1"/>
    <row r="9835" s="38" customFormat="1" ht="41" customHeight="1"/>
    <row r="9836" s="38" customFormat="1" ht="41" customHeight="1"/>
    <row r="9837" s="38" customFormat="1" ht="41" customHeight="1"/>
    <row r="9838" s="38" customFormat="1" ht="41" customHeight="1"/>
    <row r="9839" s="38" customFormat="1" ht="41" customHeight="1"/>
    <row r="9840" s="38" customFormat="1" ht="41" customHeight="1"/>
    <row r="9841" s="38" customFormat="1" ht="41" customHeight="1"/>
    <row r="9842" s="38" customFormat="1" ht="41" customHeight="1"/>
    <row r="9843" s="38" customFormat="1" ht="41" customHeight="1"/>
    <row r="9844" s="38" customFormat="1" ht="41" customHeight="1"/>
    <row r="9845" s="38" customFormat="1" ht="41" customHeight="1"/>
    <row r="9846" s="38" customFormat="1" ht="41" customHeight="1"/>
    <row r="9847" s="38" customFormat="1" ht="41" customHeight="1"/>
    <row r="9848" s="38" customFormat="1" ht="41" customHeight="1"/>
    <row r="9849" s="38" customFormat="1" ht="41" customHeight="1"/>
    <row r="9850" s="38" customFormat="1" ht="41" customHeight="1"/>
    <row r="9851" s="38" customFormat="1" ht="41" customHeight="1"/>
    <row r="9852" s="38" customFormat="1" ht="41" customHeight="1"/>
    <row r="9853" s="38" customFormat="1" ht="41" customHeight="1"/>
    <row r="9854" s="38" customFormat="1" ht="41" customHeight="1"/>
    <row r="9855" s="38" customFormat="1" ht="41" customHeight="1"/>
    <row r="9856" s="38" customFormat="1" ht="41" customHeight="1"/>
    <row r="9857" s="38" customFormat="1" ht="41" customHeight="1"/>
    <row r="9858" s="38" customFormat="1" ht="41" customHeight="1"/>
    <row r="9859" s="38" customFormat="1" ht="41" customHeight="1"/>
    <row r="9860" s="38" customFormat="1" ht="41" customHeight="1"/>
    <row r="9861" s="38" customFormat="1" ht="41" customHeight="1"/>
    <row r="9862" s="38" customFormat="1" ht="41" customHeight="1"/>
    <row r="9863" s="38" customFormat="1" ht="41" customHeight="1"/>
    <row r="9864" s="38" customFormat="1" ht="41" customHeight="1"/>
    <row r="9865" s="38" customFormat="1" ht="41" customHeight="1"/>
    <row r="9866" s="38" customFormat="1" ht="41" customHeight="1"/>
    <row r="9867" s="38" customFormat="1" ht="41" customHeight="1"/>
    <row r="9868" s="38" customFormat="1" ht="41" customHeight="1"/>
    <row r="9869" s="38" customFormat="1" ht="41" customHeight="1"/>
    <row r="9870" s="38" customFormat="1" ht="41" customHeight="1"/>
    <row r="9871" s="38" customFormat="1" ht="41" customHeight="1"/>
    <row r="9872" s="38" customFormat="1" ht="41" customHeight="1"/>
    <row r="9873" s="38" customFormat="1" ht="41" customHeight="1"/>
    <row r="9874" s="38" customFormat="1" ht="41" customHeight="1"/>
    <row r="9875" s="38" customFormat="1" ht="41" customHeight="1"/>
    <row r="9876" s="38" customFormat="1" ht="41" customHeight="1"/>
    <row r="9877" s="38" customFormat="1" ht="41" customHeight="1"/>
    <row r="9878" s="38" customFormat="1" ht="41" customHeight="1"/>
    <row r="9879" s="38" customFormat="1" ht="41" customHeight="1"/>
    <row r="9880" s="38" customFormat="1" ht="41" customHeight="1"/>
    <row r="9881" s="38" customFormat="1" ht="41" customHeight="1"/>
    <row r="9882" s="38" customFormat="1" ht="41" customHeight="1"/>
    <row r="9883" s="38" customFormat="1" ht="41" customHeight="1"/>
    <row r="9884" s="38" customFormat="1" ht="41" customHeight="1"/>
    <row r="9885" s="38" customFormat="1" ht="41" customHeight="1"/>
    <row r="9886" s="38" customFormat="1" ht="41" customHeight="1"/>
    <row r="9887" s="38" customFormat="1" ht="41" customHeight="1"/>
    <row r="9888" s="38" customFormat="1" ht="41" customHeight="1"/>
    <row r="9889" s="38" customFormat="1" ht="41" customHeight="1"/>
    <row r="9890" s="38" customFormat="1" ht="41" customHeight="1"/>
    <row r="9891" s="38" customFormat="1" ht="41" customHeight="1"/>
    <row r="9892" s="38" customFormat="1" ht="41" customHeight="1"/>
    <row r="9893" s="38" customFormat="1" ht="41" customHeight="1"/>
    <row r="9894" s="38" customFormat="1" ht="41" customHeight="1"/>
    <row r="9895" s="38" customFormat="1" ht="41" customHeight="1"/>
    <row r="9896" s="38" customFormat="1" ht="41" customHeight="1"/>
    <row r="9897" s="38" customFormat="1" ht="41" customHeight="1"/>
    <row r="9898" s="38" customFormat="1" ht="41" customHeight="1"/>
    <row r="9899" s="38" customFormat="1" ht="41" customHeight="1"/>
    <row r="9900" s="38" customFormat="1" ht="41" customHeight="1"/>
    <row r="9901" s="38" customFormat="1" ht="41" customHeight="1"/>
    <row r="9902" s="38" customFormat="1" ht="41" customHeight="1"/>
    <row r="9903" s="38" customFormat="1" ht="41" customHeight="1"/>
    <row r="9904" s="38" customFormat="1" ht="41" customHeight="1"/>
    <row r="9905" s="38" customFormat="1" ht="41" customHeight="1"/>
    <row r="9906" s="38" customFormat="1" ht="41" customHeight="1"/>
    <row r="9907" s="38" customFormat="1" ht="41" customHeight="1"/>
    <row r="9908" s="38" customFormat="1" ht="41" customHeight="1"/>
    <row r="9909" s="38" customFormat="1" ht="41" customHeight="1"/>
    <row r="9910" s="38" customFormat="1" ht="41" customHeight="1"/>
    <row r="9911" s="38" customFormat="1" ht="41" customHeight="1"/>
    <row r="9912" s="38" customFormat="1" ht="41" customHeight="1"/>
    <row r="9913" s="38" customFormat="1" ht="41" customHeight="1"/>
    <row r="9914" s="38" customFormat="1" ht="41" customHeight="1"/>
    <row r="9915" s="38" customFormat="1" ht="41" customHeight="1"/>
    <row r="9916" s="38" customFormat="1" ht="41" customHeight="1"/>
    <row r="9917" s="38" customFormat="1" ht="41" customHeight="1"/>
    <row r="9918" s="38" customFormat="1" ht="41" customHeight="1"/>
    <row r="9919" s="38" customFormat="1" ht="41" customHeight="1"/>
    <row r="9920" s="38" customFormat="1" ht="41" customHeight="1"/>
    <row r="9921" s="38" customFormat="1" ht="41" customHeight="1"/>
    <row r="9922" s="38" customFormat="1" ht="41" customHeight="1"/>
    <row r="9923" s="38" customFormat="1" ht="41" customHeight="1"/>
    <row r="9924" s="38" customFormat="1" ht="41" customHeight="1"/>
    <row r="9925" s="38" customFormat="1" ht="41" customHeight="1"/>
    <row r="9926" s="38" customFormat="1" ht="41" customHeight="1"/>
    <row r="9927" s="38" customFormat="1" ht="41" customHeight="1"/>
    <row r="9928" s="38" customFormat="1" ht="41" customHeight="1"/>
    <row r="9929" s="38" customFormat="1" ht="41" customHeight="1"/>
    <row r="9930" s="38" customFormat="1" ht="41" customHeight="1"/>
    <row r="9931" s="38" customFormat="1" ht="41" customHeight="1"/>
    <row r="9932" s="38" customFormat="1" ht="41" customHeight="1"/>
    <row r="9933" s="38" customFormat="1" ht="41" customHeight="1"/>
    <row r="9934" s="38" customFormat="1" ht="41" customHeight="1"/>
    <row r="9935" s="38" customFormat="1" ht="41" customHeight="1"/>
    <row r="9936" s="38" customFormat="1" ht="41" customHeight="1"/>
    <row r="9937" s="38" customFormat="1" ht="41" customHeight="1"/>
    <row r="9938" s="38" customFormat="1" ht="41" customHeight="1"/>
    <row r="9939" s="38" customFormat="1" ht="41" customHeight="1"/>
    <row r="9940" s="38" customFormat="1" ht="41" customHeight="1"/>
    <row r="9941" s="38" customFormat="1" ht="41" customHeight="1"/>
    <row r="9942" s="38" customFormat="1" ht="41" customHeight="1"/>
    <row r="9943" s="38" customFormat="1" ht="41" customHeight="1"/>
    <row r="9944" s="38" customFormat="1" ht="41" customHeight="1"/>
    <row r="9945" s="38" customFormat="1" ht="41" customHeight="1"/>
    <row r="9946" s="38" customFormat="1" ht="41" customHeight="1"/>
    <row r="9947" s="38" customFormat="1" ht="41" customHeight="1"/>
    <row r="9948" s="38" customFormat="1" ht="41" customHeight="1"/>
    <row r="9949" s="38" customFormat="1" ht="41" customHeight="1"/>
    <row r="9950" s="38" customFormat="1" ht="41" customHeight="1"/>
    <row r="9951" s="38" customFormat="1" ht="41" customHeight="1"/>
    <row r="9952" s="38" customFormat="1" ht="41" customHeight="1"/>
    <row r="9953" s="38" customFormat="1" ht="41" customHeight="1"/>
    <row r="9954" s="38" customFormat="1" ht="41" customHeight="1"/>
    <row r="9955" s="38" customFormat="1" ht="41" customHeight="1"/>
    <row r="9956" s="38" customFormat="1" ht="41" customHeight="1"/>
    <row r="9957" s="38" customFormat="1" ht="41" customHeight="1"/>
    <row r="9958" s="38" customFormat="1" ht="41" customHeight="1"/>
    <row r="9959" s="38" customFormat="1" ht="41" customHeight="1"/>
    <row r="9960" s="38" customFormat="1" ht="41" customHeight="1"/>
    <row r="9961" s="38" customFormat="1" ht="41" customHeight="1"/>
    <row r="9962" s="38" customFormat="1" ht="41" customHeight="1"/>
    <row r="9963" s="38" customFormat="1" ht="41" customHeight="1"/>
    <row r="9964" s="38" customFormat="1" ht="41" customHeight="1"/>
    <row r="9965" s="38" customFormat="1" ht="41" customHeight="1"/>
    <row r="9966" s="38" customFormat="1" ht="41" customHeight="1"/>
    <row r="9967" s="38" customFormat="1" ht="41" customHeight="1"/>
    <row r="9968" s="38" customFormat="1" ht="41" customHeight="1"/>
    <row r="9969" s="38" customFormat="1" ht="41" customHeight="1"/>
    <row r="9970" s="38" customFormat="1" ht="41" customHeight="1"/>
    <row r="9971" s="38" customFormat="1" ht="41" customHeight="1"/>
    <row r="9972" s="38" customFormat="1" ht="41" customHeight="1"/>
    <row r="9973" s="38" customFormat="1" ht="41" customHeight="1"/>
    <row r="9974" s="38" customFormat="1" ht="41" customHeight="1"/>
    <row r="9975" s="38" customFormat="1" ht="41" customHeight="1"/>
    <row r="9976" s="38" customFormat="1" ht="41" customHeight="1"/>
    <row r="9977" s="38" customFormat="1" ht="41" customHeight="1"/>
    <row r="9978" s="38" customFormat="1" ht="41" customHeight="1"/>
    <row r="9979" s="38" customFormat="1" ht="41" customHeight="1"/>
    <row r="9980" s="38" customFormat="1" ht="41" customHeight="1"/>
    <row r="9981" s="38" customFormat="1" ht="41" customHeight="1"/>
    <row r="9982" s="38" customFormat="1" ht="41" customHeight="1"/>
    <row r="9983" s="38" customFormat="1" ht="41" customHeight="1"/>
    <row r="9984" s="38" customFormat="1" ht="41" customHeight="1"/>
    <row r="9985" s="38" customFormat="1" ht="41" customHeight="1"/>
    <row r="9986" s="38" customFormat="1" ht="41" customHeight="1"/>
    <row r="9987" s="38" customFormat="1" ht="41" customHeight="1"/>
    <row r="9988" s="38" customFormat="1" ht="41" customHeight="1"/>
    <row r="9989" s="38" customFormat="1" ht="41" customHeight="1"/>
    <row r="9990" s="38" customFormat="1" ht="41" customHeight="1"/>
    <row r="9991" s="38" customFormat="1" ht="41" customHeight="1"/>
    <row r="9992" s="38" customFormat="1" ht="41" customHeight="1"/>
    <row r="9993" s="38" customFormat="1" ht="41" customHeight="1"/>
    <row r="9994" s="38" customFormat="1" ht="41" customHeight="1"/>
    <row r="9995" s="38" customFormat="1" ht="41" customHeight="1"/>
    <row r="9996" s="38" customFormat="1" ht="41" customHeight="1"/>
    <row r="9997" s="38" customFormat="1" ht="41" customHeight="1"/>
    <row r="9998" s="38" customFormat="1" ht="41" customHeight="1"/>
    <row r="9999" s="38" customFormat="1" ht="41" customHeight="1"/>
    <row r="10000" s="38" customFormat="1" ht="41" customHeight="1"/>
    <row r="10001" s="38" customFormat="1" ht="41" customHeight="1"/>
    <row r="10002" s="38" customFormat="1" ht="41" customHeight="1"/>
    <row r="10003" s="38" customFormat="1" ht="41" customHeight="1"/>
    <row r="10004" s="38" customFormat="1" ht="41" customHeight="1"/>
    <row r="10005" s="38" customFormat="1" ht="41" customHeight="1"/>
    <row r="10006" s="38" customFormat="1" ht="41" customHeight="1"/>
    <row r="10007" s="38" customFormat="1" ht="41" customHeight="1"/>
    <row r="10008" s="38" customFormat="1" ht="41" customHeight="1"/>
    <row r="10009" s="38" customFormat="1" ht="41" customHeight="1"/>
    <row r="10010" s="38" customFormat="1" ht="41" customHeight="1"/>
    <row r="10011" s="38" customFormat="1" ht="41" customHeight="1"/>
    <row r="10012" s="38" customFormat="1" ht="41" customHeight="1"/>
    <row r="10013" s="38" customFormat="1" ht="41" customHeight="1"/>
    <row r="10014" s="38" customFormat="1" ht="41" customHeight="1"/>
    <row r="10015" s="38" customFormat="1" ht="41" customHeight="1"/>
    <row r="10016" s="38" customFormat="1" ht="41" customHeight="1"/>
    <row r="10017" s="38" customFormat="1" ht="41" customHeight="1"/>
    <row r="10018" s="38" customFormat="1" ht="41" customHeight="1"/>
    <row r="10019" s="38" customFormat="1" ht="41" customHeight="1"/>
    <row r="10020" s="38" customFormat="1" ht="41" customHeight="1"/>
    <row r="10021" s="38" customFormat="1" ht="41" customHeight="1"/>
    <row r="10022" s="38" customFormat="1" ht="41" customHeight="1"/>
    <row r="10023" s="38" customFormat="1" ht="41" customHeight="1"/>
    <row r="10024" s="38" customFormat="1" ht="41" customHeight="1"/>
    <row r="10025" s="38" customFormat="1" ht="41" customHeight="1"/>
    <row r="10026" s="38" customFormat="1" ht="41" customHeight="1"/>
    <row r="10027" s="38" customFormat="1" ht="41" customHeight="1"/>
    <row r="10028" s="38" customFormat="1" ht="41" customHeight="1"/>
    <row r="10029" s="38" customFormat="1" ht="41" customHeight="1"/>
    <row r="10030" s="38" customFormat="1" ht="41" customHeight="1"/>
    <row r="10031" s="38" customFormat="1" ht="41" customHeight="1"/>
    <row r="10032" s="38" customFormat="1" ht="41" customHeight="1"/>
    <row r="10033" s="38" customFormat="1" ht="41" customHeight="1"/>
    <row r="10034" s="38" customFormat="1" ht="41" customHeight="1"/>
    <row r="10035" s="38" customFormat="1" ht="41" customHeight="1"/>
    <row r="10036" s="38" customFormat="1" ht="41" customHeight="1"/>
    <row r="10037" s="38" customFormat="1" ht="41" customHeight="1"/>
    <row r="10038" s="38" customFormat="1" ht="41" customHeight="1"/>
    <row r="10039" s="38" customFormat="1" ht="41" customHeight="1"/>
    <row r="10040" s="38" customFormat="1" ht="41" customHeight="1"/>
    <row r="10041" s="38" customFormat="1" ht="41" customHeight="1"/>
    <row r="10042" s="38" customFormat="1" ht="41" customHeight="1"/>
    <row r="10043" s="38" customFormat="1" ht="41" customHeight="1"/>
    <row r="10044" s="38" customFormat="1" ht="41" customHeight="1"/>
    <row r="10045" s="38" customFormat="1" ht="41" customHeight="1"/>
    <row r="10046" s="38" customFormat="1" ht="41" customHeight="1"/>
    <row r="10047" s="38" customFormat="1" ht="41" customHeight="1"/>
    <row r="10048" s="38" customFormat="1" ht="41" customHeight="1"/>
    <row r="10049" s="38" customFormat="1" ht="41" customHeight="1"/>
    <row r="10050" s="38" customFormat="1" ht="41" customHeight="1"/>
    <row r="10051" s="38" customFormat="1" ht="41" customHeight="1"/>
    <row r="10052" s="38" customFormat="1" ht="41" customHeight="1"/>
    <row r="10053" s="38" customFormat="1" ht="41" customHeight="1"/>
    <row r="10054" s="38" customFormat="1" ht="41" customHeight="1"/>
    <row r="10055" s="38" customFormat="1" ht="41" customHeight="1"/>
    <row r="10056" s="38" customFormat="1" ht="41" customHeight="1"/>
    <row r="10057" s="38" customFormat="1" ht="41" customHeight="1"/>
    <row r="10058" s="38" customFormat="1" ht="41" customHeight="1"/>
    <row r="10059" s="38" customFormat="1" ht="41" customHeight="1"/>
    <row r="10060" s="38" customFormat="1" ht="41" customHeight="1"/>
    <row r="10061" s="38" customFormat="1" ht="41" customHeight="1"/>
    <row r="10062" s="38" customFormat="1" ht="41" customHeight="1"/>
    <row r="10063" s="38" customFormat="1" ht="41" customHeight="1"/>
    <row r="10064" s="38" customFormat="1" ht="41" customHeight="1"/>
    <row r="10065" s="38" customFormat="1" ht="41" customHeight="1"/>
    <row r="10066" s="38" customFormat="1" ht="41" customHeight="1"/>
    <row r="10067" s="38" customFormat="1" ht="41" customHeight="1"/>
    <row r="10068" s="38" customFormat="1" ht="41" customHeight="1"/>
    <row r="10069" s="38" customFormat="1" ht="41" customHeight="1"/>
    <row r="10070" s="38" customFormat="1" ht="41" customHeight="1"/>
    <row r="10071" s="38" customFormat="1" ht="41" customHeight="1"/>
    <row r="10072" s="38" customFormat="1" ht="41" customHeight="1"/>
    <row r="10073" s="38" customFormat="1" ht="41" customHeight="1"/>
    <row r="10074" s="38" customFormat="1" ht="41" customHeight="1"/>
    <row r="10075" s="38" customFormat="1" ht="41" customHeight="1"/>
    <row r="10076" s="38" customFormat="1" ht="41" customHeight="1"/>
    <row r="10077" s="38" customFormat="1" ht="41" customHeight="1"/>
    <row r="10078" s="38" customFormat="1" ht="41" customHeight="1"/>
    <row r="10079" s="38" customFormat="1" ht="41" customHeight="1"/>
    <row r="10080" s="38" customFormat="1" ht="41" customHeight="1"/>
    <row r="10081" s="38" customFormat="1" ht="41" customHeight="1"/>
    <row r="10082" s="38" customFormat="1" ht="41" customHeight="1"/>
    <row r="10083" s="38" customFormat="1" ht="41" customHeight="1"/>
    <row r="10084" s="38" customFormat="1" ht="41" customHeight="1"/>
    <row r="10085" s="38" customFormat="1" ht="41" customHeight="1"/>
    <row r="10086" s="38" customFormat="1" ht="41" customHeight="1"/>
    <row r="10087" s="38" customFormat="1" ht="41" customHeight="1"/>
    <row r="10088" s="38" customFormat="1" ht="41" customHeight="1"/>
    <row r="10089" s="38" customFormat="1" ht="41" customHeight="1"/>
    <row r="10090" s="38" customFormat="1" ht="41" customHeight="1"/>
    <row r="10091" s="38" customFormat="1" ht="41" customHeight="1"/>
    <row r="10092" s="38" customFormat="1" ht="41" customHeight="1"/>
    <row r="10093" s="38" customFormat="1" ht="41" customHeight="1"/>
    <row r="10094" s="38" customFormat="1" ht="41" customHeight="1"/>
    <row r="10095" s="38" customFormat="1" ht="41" customHeight="1"/>
    <row r="10096" s="38" customFormat="1" ht="41" customHeight="1"/>
    <row r="10097" s="38" customFormat="1" ht="41" customHeight="1"/>
    <row r="10098" s="38" customFormat="1" ht="41" customHeight="1"/>
    <row r="10099" s="38" customFormat="1" ht="41" customHeight="1"/>
    <row r="10100" s="38" customFormat="1" ht="41" customHeight="1"/>
    <row r="10101" s="38" customFormat="1" ht="41" customHeight="1"/>
    <row r="10102" s="38" customFormat="1" ht="41" customHeight="1"/>
    <row r="10103" s="38" customFormat="1" ht="41" customHeight="1"/>
    <row r="10104" s="38" customFormat="1" ht="41" customHeight="1"/>
    <row r="10105" s="38" customFormat="1" ht="41" customHeight="1"/>
    <row r="10106" s="38" customFormat="1" ht="41" customHeight="1"/>
    <row r="10107" s="38" customFormat="1" ht="41" customHeight="1"/>
    <row r="10108" s="38" customFormat="1" ht="41" customHeight="1"/>
    <row r="10109" s="38" customFormat="1" ht="41" customHeight="1"/>
    <row r="10110" s="38" customFormat="1" ht="41" customHeight="1"/>
    <row r="10111" s="38" customFormat="1" ht="41" customHeight="1"/>
    <row r="10112" s="38" customFormat="1" ht="41" customHeight="1"/>
    <row r="10113" s="38" customFormat="1" ht="41" customHeight="1"/>
    <row r="10114" s="38" customFormat="1" ht="41" customHeight="1"/>
    <row r="10115" s="38" customFormat="1" ht="41" customHeight="1"/>
    <row r="10116" s="38" customFormat="1" ht="41" customHeight="1"/>
    <row r="10117" s="38" customFormat="1" ht="41" customHeight="1"/>
    <row r="10118" s="38" customFormat="1" ht="41" customHeight="1"/>
    <row r="10119" s="38" customFormat="1" ht="41" customHeight="1"/>
    <row r="10120" s="38" customFormat="1" ht="41" customHeight="1"/>
    <row r="10121" s="38" customFormat="1" ht="41" customHeight="1"/>
    <row r="10122" s="38" customFormat="1" ht="41" customHeight="1"/>
    <row r="10123" s="38" customFormat="1" ht="41" customHeight="1"/>
    <row r="10124" s="38" customFormat="1" ht="41" customHeight="1"/>
    <row r="10125" s="38" customFormat="1" ht="41" customHeight="1"/>
    <row r="10126" s="38" customFormat="1" ht="41" customHeight="1"/>
    <row r="10127" s="38" customFormat="1" ht="41" customHeight="1"/>
    <row r="10128" s="38" customFormat="1" ht="41" customHeight="1"/>
    <row r="10129" s="38" customFormat="1" ht="41" customHeight="1"/>
    <row r="10130" s="38" customFormat="1" ht="41" customHeight="1"/>
    <row r="10131" s="38" customFormat="1" ht="41" customHeight="1"/>
    <row r="10132" s="38" customFormat="1" ht="41" customHeight="1"/>
    <row r="10133" s="38" customFormat="1" ht="41" customHeight="1"/>
    <row r="10134" s="38" customFormat="1" ht="41" customHeight="1"/>
    <row r="10135" s="38" customFormat="1" ht="41" customHeight="1"/>
    <row r="10136" s="38" customFormat="1" ht="41" customHeight="1"/>
    <row r="10137" s="38" customFormat="1" ht="41" customHeight="1"/>
    <row r="10138" s="38" customFormat="1" ht="41" customHeight="1"/>
    <row r="10139" s="38" customFormat="1" ht="41" customHeight="1"/>
    <row r="10140" s="38" customFormat="1" ht="41" customHeight="1"/>
    <row r="10141" s="38" customFormat="1" ht="41" customHeight="1"/>
    <row r="10142" s="38" customFormat="1" ht="41" customHeight="1"/>
    <row r="10143" s="38" customFormat="1" ht="41" customHeight="1"/>
    <row r="10144" s="38" customFormat="1" ht="41" customHeight="1"/>
    <row r="10145" s="38" customFormat="1" ht="41" customHeight="1"/>
    <row r="10146" s="38" customFormat="1" ht="41" customHeight="1"/>
    <row r="10147" s="38" customFormat="1" ht="41" customHeight="1"/>
    <row r="10148" s="38" customFormat="1" ht="41" customHeight="1"/>
    <row r="10149" s="38" customFormat="1" ht="41" customHeight="1"/>
    <row r="10150" s="38" customFormat="1" ht="41" customHeight="1"/>
    <row r="10151" s="38" customFormat="1" ht="41" customHeight="1"/>
    <row r="10152" s="38" customFormat="1" ht="41" customHeight="1"/>
    <row r="10153" s="38" customFormat="1" ht="41" customHeight="1"/>
    <row r="10154" s="38" customFormat="1" ht="41" customHeight="1"/>
    <row r="10155" s="38" customFormat="1" ht="41" customHeight="1"/>
    <row r="10156" s="38" customFormat="1" ht="41" customHeight="1"/>
    <row r="10157" s="38" customFormat="1" ht="41" customHeight="1"/>
    <row r="10158" s="38" customFormat="1" ht="41" customHeight="1"/>
    <row r="10159" s="38" customFormat="1" ht="41" customHeight="1"/>
    <row r="10160" s="38" customFormat="1" ht="41" customHeight="1"/>
    <row r="10161" s="38" customFormat="1" ht="41" customHeight="1"/>
    <row r="10162" s="38" customFormat="1" ht="41" customHeight="1"/>
    <row r="10163" s="38" customFormat="1" ht="41" customHeight="1"/>
    <row r="10164" s="38" customFormat="1" ht="41" customHeight="1"/>
    <row r="10165" s="38" customFormat="1" ht="41" customHeight="1"/>
    <row r="10166" s="38" customFormat="1" ht="41" customHeight="1"/>
    <row r="10167" s="38" customFormat="1" ht="41" customHeight="1"/>
    <row r="10168" s="38" customFormat="1" ht="41" customHeight="1"/>
    <row r="10169" s="38" customFormat="1" ht="41" customHeight="1"/>
    <row r="10170" s="38" customFormat="1" ht="41" customHeight="1"/>
    <row r="10171" s="38" customFormat="1" ht="41" customHeight="1"/>
    <row r="10172" s="38" customFormat="1" ht="41" customHeight="1"/>
    <row r="10173" s="38" customFormat="1" ht="41" customHeight="1"/>
    <row r="10174" s="38" customFormat="1" ht="41" customHeight="1"/>
    <row r="10175" s="38" customFormat="1" ht="41" customHeight="1"/>
    <row r="10176" s="38" customFormat="1" ht="41" customHeight="1"/>
    <row r="10177" s="38" customFormat="1" ht="41" customHeight="1"/>
    <row r="10178" s="38" customFormat="1" ht="41" customHeight="1"/>
    <row r="10179" s="38" customFormat="1" ht="41" customHeight="1"/>
    <row r="10180" s="38" customFormat="1" ht="41" customHeight="1"/>
    <row r="10181" s="38" customFormat="1" ht="41" customHeight="1"/>
    <row r="10182" s="38" customFormat="1" ht="41" customHeight="1"/>
    <row r="10183" s="38" customFormat="1" ht="41" customHeight="1"/>
    <row r="10184" s="38" customFormat="1" ht="41" customHeight="1"/>
    <row r="10185" s="38" customFormat="1" ht="41" customHeight="1"/>
    <row r="10186" s="38" customFormat="1" ht="41" customHeight="1"/>
    <row r="10187" s="38" customFormat="1" ht="41" customHeight="1"/>
    <row r="10188" s="38" customFormat="1" ht="41" customHeight="1"/>
    <row r="10189" s="38" customFormat="1" ht="41" customHeight="1"/>
    <row r="10190" s="38" customFormat="1" ht="41" customHeight="1"/>
    <row r="10191" s="38" customFormat="1" ht="41" customHeight="1"/>
    <row r="10192" s="38" customFormat="1" ht="41" customHeight="1"/>
    <row r="10193" s="38" customFormat="1" ht="41" customHeight="1"/>
    <row r="10194" s="38" customFormat="1" ht="41" customHeight="1"/>
    <row r="10195" s="38" customFormat="1" ht="41" customHeight="1"/>
    <row r="10196" s="38" customFormat="1" ht="41" customHeight="1"/>
    <row r="10197" s="38" customFormat="1" ht="41" customHeight="1"/>
    <row r="10198" s="38" customFormat="1" ht="41" customHeight="1"/>
    <row r="10199" s="38" customFormat="1" ht="41" customHeight="1"/>
    <row r="10200" s="38" customFormat="1" ht="41" customHeight="1"/>
    <row r="10201" s="38" customFormat="1" ht="41" customHeight="1"/>
    <row r="10202" s="38" customFormat="1" ht="41" customHeight="1"/>
    <row r="10203" s="38" customFormat="1" ht="41" customHeight="1"/>
    <row r="10204" s="38" customFormat="1" ht="41" customHeight="1"/>
    <row r="10205" s="38" customFormat="1" ht="41" customHeight="1"/>
    <row r="10206" s="38" customFormat="1" ht="41" customHeight="1"/>
    <row r="10207" s="38" customFormat="1" ht="41" customHeight="1"/>
    <row r="10208" s="38" customFormat="1" ht="41" customHeight="1"/>
    <row r="10209" s="38" customFormat="1" ht="41" customHeight="1"/>
    <row r="10210" s="38" customFormat="1" ht="41" customHeight="1"/>
    <row r="10211" s="38" customFormat="1" ht="41" customHeight="1"/>
    <row r="10212" s="38" customFormat="1" ht="41" customHeight="1"/>
    <row r="10213" s="38" customFormat="1" ht="41" customHeight="1"/>
    <row r="10214" s="38" customFormat="1" ht="41" customHeight="1"/>
    <row r="10215" s="38" customFormat="1" ht="41" customHeight="1"/>
    <row r="10216" s="38" customFormat="1" ht="41" customHeight="1"/>
    <row r="10217" s="38" customFormat="1" ht="41" customHeight="1"/>
    <row r="10218" s="38" customFormat="1" ht="41" customHeight="1"/>
    <row r="10219" s="38" customFormat="1" ht="41" customHeight="1"/>
    <row r="10220" s="38" customFormat="1" ht="41" customHeight="1"/>
    <row r="10221" s="38" customFormat="1" ht="41" customHeight="1"/>
    <row r="10222" s="38" customFormat="1" ht="41" customHeight="1"/>
    <row r="10223" s="38" customFormat="1" ht="41" customHeight="1"/>
    <row r="10224" s="38" customFormat="1" ht="41" customHeight="1"/>
    <row r="10225" s="38" customFormat="1" ht="41" customHeight="1"/>
    <row r="10226" s="38" customFormat="1" ht="41" customHeight="1"/>
    <row r="10227" s="38" customFormat="1" ht="41" customHeight="1"/>
    <row r="10228" s="38" customFormat="1" ht="41" customHeight="1"/>
    <row r="10229" s="38" customFormat="1" ht="41" customHeight="1"/>
    <row r="10230" s="38" customFormat="1" ht="41" customHeight="1"/>
    <row r="10231" s="38" customFormat="1" ht="41" customHeight="1"/>
    <row r="10232" s="38" customFormat="1" ht="41" customHeight="1"/>
    <row r="10233" s="38" customFormat="1" ht="41" customHeight="1"/>
    <row r="10234" s="38" customFormat="1" ht="41" customHeight="1"/>
    <row r="10235" s="38" customFormat="1" ht="41" customHeight="1"/>
    <row r="10236" s="38" customFormat="1" ht="41" customHeight="1"/>
    <row r="10237" s="38" customFormat="1" ht="41" customHeight="1"/>
    <row r="10238" s="38" customFormat="1" ht="41" customHeight="1"/>
    <row r="10239" s="38" customFormat="1" ht="41" customHeight="1"/>
    <row r="10240" s="38" customFormat="1" ht="41" customHeight="1"/>
    <row r="10241" s="38" customFormat="1" ht="41" customHeight="1"/>
    <row r="10242" s="38" customFormat="1" ht="41" customHeight="1"/>
    <row r="10243" s="38" customFormat="1" ht="41" customHeight="1"/>
    <row r="10244" s="38" customFormat="1" ht="41" customHeight="1"/>
    <row r="10245" s="38" customFormat="1" ht="41" customHeight="1"/>
    <row r="10246" s="38" customFormat="1" ht="41" customHeight="1"/>
    <row r="10247" s="38" customFormat="1" ht="41" customHeight="1"/>
    <row r="10248" s="38" customFormat="1" ht="41" customHeight="1"/>
    <row r="10249" s="38" customFormat="1" ht="41" customHeight="1"/>
    <row r="10250" s="38" customFormat="1" ht="41" customHeight="1"/>
    <row r="10251" s="38" customFormat="1" ht="41" customHeight="1"/>
    <row r="10252" s="38" customFormat="1" ht="41" customHeight="1"/>
    <row r="10253" s="38" customFormat="1" ht="41" customHeight="1"/>
    <row r="10254" s="38" customFormat="1" ht="41" customHeight="1"/>
    <row r="10255" s="38" customFormat="1" ht="41" customHeight="1"/>
    <row r="10256" s="38" customFormat="1" ht="41" customHeight="1"/>
    <row r="10257" s="38" customFormat="1" ht="41" customHeight="1"/>
    <row r="10258" s="38" customFormat="1" ht="41" customHeight="1"/>
    <row r="10259" s="38" customFormat="1" ht="41" customHeight="1"/>
    <row r="10260" s="38" customFormat="1" ht="41" customHeight="1"/>
    <row r="10261" s="38" customFormat="1" ht="41" customHeight="1"/>
    <row r="10262" s="38" customFormat="1" ht="41" customHeight="1"/>
    <row r="10263" s="38" customFormat="1" ht="41" customHeight="1"/>
    <row r="10264" s="38" customFormat="1" ht="41" customHeight="1"/>
    <row r="10265" s="38" customFormat="1" ht="41" customHeight="1"/>
    <row r="10266" s="38" customFormat="1" ht="41" customHeight="1"/>
    <row r="10267" s="38" customFormat="1" ht="41" customHeight="1"/>
    <row r="10268" s="38" customFormat="1" ht="41" customHeight="1"/>
    <row r="10269" s="38" customFormat="1" ht="41" customHeight="1"/>
    <row r="10270" s="38" customFormat="1" ht="41" customHeight="1"/>
    <row r="10271" s="38" customFormat="1" ht="41" customHeight="1"/>
    <row r="10272" s="38" customFormat="1" ht="41" customHeight="1"/>
    <row r="10273" s="38" customFormat="1" ht="41" customHeight="1"/>
    <row r="10274" s="38" customFormat="1" ht="41" customHeight="1"/>
    <row r="10275" s="38" customFormat="1" ht="41" customHeight="1"/>
    <row r="10276" s="38" customFormat="1" ht="41" customHeight="1"/>
    <row r="10277" s="38" customFormat="1" ht="41" customHeight="1"/>
    <row r="10278" s="38" customFormat="1" ht="41" customHeight="1"/>
    <row r="10279" s="38" customFormat="1" ht="41" customHeight="1"/>
    <row r="10280" s="38" customFormat="1" ht="41" customHeight="1"/>
    <row r="10281" s="38" customFormat="1" ht="41" customHeight="1"/>
    <row r="10282" s="38" customFormat="1" ht="41" customHeight="1"/>
    <row r="10283" s="38" customFormat="1" ht="41" customHeight="1"/>
    <row r="10284" s="38" customFormat="1" ht="41" customHeight="1"/>
    <row r="10285" s="38" customFormat="1" ht="41" customHeight="1"/>
    <row r="10286" s="38" customFormat="1" ht="41" customHeight="1"/>
    <row r="10287" s="38" customFormat="1" ht="41" customHeight="1"/>
    <row r="10288" s="38" customFormat="1" ht="41" customHeight="1"/>
    <row r="10289" s="38" customFormat="1" ht="41" customHeight="1"/>
    <row r="10290" s="38" customFormat="1" ht="41" customHeight="1"/>
    <row r="10291" s="38" customFormat="1" ht="41" customHeight="1"/>
    <row r="10292" s="38" customFormat="1" ht="41" customHeight="1"/>
    <row r="10293" s="38" customFormat="1" ht="41" customHeight="1"/>
    <row r="10294" s="38" customFormat="1" ht="41" customHeight="1"/>
    <row r="10295" s="38" customFormat="1" ht="41" customHeight="1"/>
    <row r="10296" s="38" customFormat="1" ht="41" customHeight="1"/>
    <row r="10297" s="38" customFormat="1" ht="41" customHeight="1"/>
    <row r="10298" s="38" customFormat="1" ht="41" customHeight="1"/>
    <row r="10299" s="38" customFormat="1" ht="41" customHeight="1"/>
    <row r="10300" s="38" customFormat="1" ht="41" customHeight="1"/>
    <row r="10301" s="38" customFormat="1" ht="41" customHeight="1"/>
    <row r="10302" s="38" customFormat="1" ht="41" customHeight="1"/>
    <row r="10303" s="38" customFormat="1" ht="41" customHeight="1"/>
    <row r="10304" s="38" customFormat="1" ht="41" customHeight="1"/>
    <row r="10305" s="38" customFormat="1" ht="41" customHeight="1"/>
    <row r="10306" s="38" customFormat="1" ht="41" customHeight="1"/>
    <row r="10307" s="38" customFormat="1" ht="41" customHeight="1"/>
    <row r="10308" s="38" customFormat="1" ht="41" customHeight="1"/>
    <row r="10309" s="38" customFormat="1" ht="41" customHeight="1"/>
    <row r="10310" s="38" customFormat="1" ht="41" customHeight="1"/>
    <row r="10311" s="38" customFormat="1" ht="41" customHeight="1"/>
    <row r="10312" s="38" customFormat="1" ht="41" customHeight="1"/>
    <row r="10313" s="38" customFormat="1" ht="41" customHeight="1"/>
    <row r="10314" s="38" customFormat="1" ht="41" customHeight="1"/>
    <row r="10315" s="38" customFormat="1" ht="41" customHeight="1"/>
    <row r="10316" s="38" customFormat="1" ht="41" customHeight="1"/>
    <row r="10317" s="38" customFormat="1" ht="41" customHeight="1"/>
    <row r="10318" s="38" customFormat="1" ht="41" customHeight="1"/>
    <row r="10319" s="38" customFormat="1" ht="41" customHeight="1"/>
    <row r="10320" s="38" customFormat="1" ht="41" customHeight="1"/>
    <row r="10321" s="38" customFormat="1" ht="41" customHeight="1"/>
    <row r="10322" s="38" customFormat="1" ht="41" customHeight="1"/>
    <row r="10323" s="38" customFormat="1" ht="41" customHeight="1"/>
    <row r="10324" s="38" customFormat="1" ht="41" customHeight="1"/>
    <row r="10325" s="38" customFormat="1" ht="41" customHeight="1"/>
    <row r="10326" s="38" customFormat="1" ht="41" customHeight="1"/>
    <row r="10327" s="38" customFormat="1" ht="41" customHeight="1"/>
    <row r="10328" s="38" customFormat="1" ht="41" customHeight="1"/>
    <row r="10329" s="38" customFormat="1" ht="41" customHeight="1"/>
    <row r="10330" s="38" customFormat="1" ht="41" customHeight="1"/>
    <row r="10331" s="38" customFormat="1" ht="41" customHeight="1"/>
    <row r="10332" s="38" customFormat="1" ht="41" customHeight="1"/>
    <row r="10333" s="38" customFormat="1" ht="41" customHeight="1"/>
    <row r="10334" s="38" customFormat="1" ht="41" customHeight="1"/>
    <row r="10335" s="38" customFormat="1" ht="41" customHeight="1"/>
    <row r="10336" s="38" customFormat="1" ht="41" customHeight="1"/>
    <row r="10337" s="38" customFormat="1" ht="41" customHeight="1"/>
    <row r="10338" s="38" customFormat="1" ht="41" customHeight="1"/>
    <row r="10339" s="38" customFormat="1" ht="41" customHeight="1"/>
    <row r="10340" s="38" customFormat="1" ht="41" customHeight="1"/>
    <row r="10341" s="38" customFormat="1" ht="41" customHeight="1"/>
    <row r="10342" s="38" customFormat="1" ht="41" customHeight="1"/>
    <row r="10343" s="38" customFormat="1" ht="41" customHeight="1"/>
    <row r="10344" s="38" customFormat="1" ht="41" customHeight="1"/>
    <row r="10345" s="38" customFormat="1" ht="41" customHeight="1"/>
    <row r="10346" s="38" customFormat="1" ht="41" customHeight="1"/>
    <row r="10347" s="38" customFormat="1" ht="41" customHeight="1"/>
    <row r="10348" s="38" customFormat="1" ht="41" customHeight="1"/>
    <row r="10349" s="38" customFormat="1" ht="41" customHeight="1"/>
    <row r="10350" s="38" customFormat="1" ht="41" customHeight="1"/>
    <row r="10351" s="38" customFormat="1" ht="41" customHeight="1"/>
    <row r="10352" s="38" customFormat="1" ht="41" customHeight="1"/>
    <row r="10353" s="38" customFormat="1" ht="41" customHeight="1"/>
    <row r="10354" s="38" customFormat="1" ht="41" customHeight="1"/>
    <row r="10355" s="38" customFormat="1" ht="41" customHeight="1"/>
    <row r="10356" s="38" customFormat="1" ht="41" customHeight="1"/>
    <row r="10357" s="38" customFormat="1" ht="41" customHeight="1"/>
    <row r="10358" s="38" customFormat="1" ht="41" customHeight="1"/>
    <row r="10359" s="38" customFormat="1" ht="41" customHeight="1"/>
    <row r="10360" s="38" customFormat="1" ht="41" customHeight="1"/>
    <row r="10361" s="38" customFormat="1" ht="41" customHeight="1"/>
    <row r="10362" s="38" customFormat="1" ht="41" customHeight="1"/>
    <row r="10363" s="38" customFormat="1" ht="41" customHeight="1"/>
    <row r="10364" s="38" customFormat="1" ht="41" customHeight="1"/>
    <row r="10365" s="38" customFormat="1" ht="41" customHeight="1"/>
    <row r="10366" s="38" customFormat="1" ht="41" customHeight="1"/>
    <row r="10367" s="38" customFormat="1" ht="41" customHeight="1"/>
    <row r="10368" s="38" customFormat="1" ht="41" customHeight="1"/>
    <row r="10369" s="38" customFormat="1" ht="41" customHeight="1"/>
    <row r="10370" s="38" customFormat="1" ht="41" customHeight="1"/>
    <row r="10371" s="38" customFormat="1" ht="41" customHeight="1"/>
    <row r="10372" s="38" customFormat="1" ht="41" customHeight="1"/>
    <row r="10373" s="38" customFormat="1" ht="41" customHeight="1"/>
    <row r="10374" s="38" customFormat="1" ht="41" customHeight="1"/>
    <row r="10375" s="38" customFormat="1" ht="41" customHeight="1"/>
    <row r="10376" s="38" customFormat="1" ht="41" customHeight="1"/>
    <row r="10377" s="38" customFormat="1" ht="41" customHeight="1"/>
    <row r="10378" s="38" customFormat="1" ht="41" customHeight="1"/>
    <row r="10379" s="38" customFormat="1" ht="41" customHeight="1"/>
    <row r="10380" s="38" customFormat="1" ht="41" customHeight="1"/>
    <row r="10381" s="38" customFormat="1" ht="41" customHeight="1"/>
    <row r="10382" s="38" customFormat="1" ht="41" customHeight="1"/>
    <row r="10383" s="38" customFormat="1" ht="41" customHeight="1"/>
    <row r="10384" s="38" customFormat="1" ht="41" customHeight="1"/>
    <row r="10385" s="38" customFormat="1" ht="41" customHeight="1"/>
    <row r="10386" s="38" customFormat="1" ht="41" customHeight="1"/>
    <row r="10387" s="38" customFormat="1" ht="41" customHeight="1"/>
    <row r="10388" s="38" customFormat="1" ht="41" customHeight="1"/>
    <row r="10389" s="38" customFormat="1" ht="41" customHeight="1"/>
    <row r="10390" s="38" customFormat="1" ht="41" customHeight="1"/>
    <row r="10391" s="38" customFormat="1" ht="41" customHeight="1"/>
    <row r="10392" s="38" customFormat="1" ht="41" customHeight="1"/>
    <row r="10393" s="38" customFormat="1" ht="41" customHeight="1"/>
    <row r="10394" s="38" customFormat="1" ht="41" customHeight="1"/>
    <row r="10395" s="38" customFormat="1" ht="41" customHeight="1"/>
    <row r="10396" s="38" customFormat="1" ht="41" customHeight="1"/>
    <row r="10397" s="38" customFormat="1" ht="41" customHeight="1"/>
    <row r="10398" s="38" customFormat="1" ht="41" customHeight="1"/>
    <row r="10399" s="38" customFormat="1" ht="41" customHeight="1"/>
    <row r="10400" s="38" customFormat="1" ht="41" customHeight="1"/>
    <row r="10401" s="38" customFormat="1" ht="41" customHeight="1"/>
    <row r="10402" s="38" customFormat="1" ht="41" customHeight="1"/>
    <row r="10403" s="38" customFormat="1" ht="41" customHeight="1"/>
    <row r="10404" s="38" customFormat="1" ht="41" customHeight="1"/>
    <row r="10405" s="38" customFormat="1" ht="41" customHeight="1"/>
    <row r="10406" s="38" customFormat="1" ht="41" customHeight="1"/>
    <row r="10407" s="38" customFormat="1" ht="41" customHeight="1"/>
    <row r="10408" s="38" customFormat="1" ht="41" customHeight="1"/>
    <row r="10409" s="38" customFormat="1" ht="41" customHeight="1"/>
    <row r="10410" s="38" customFormat="1" ht="41" customHeight="1"/>
    <row r="10411" s="38" customFormat="1" ht="41" customHeight="1"/>
    <row r="10412" s="38" customFormat="1" ht="41" customHeight="1"/>
    <row r="10413" s="38" customFormat="1" ht="41" customHeight="1"/>
    <row r="10414" s="38" customFormat="1" ht="41" customHeight="1"/>
    <row r="10415" s="38" customFormat="1" ht="41" customHeight="1"/>
    <row r="10416" s="38" customFormat="1" ht="41" customHeight="1"/>
    <row r="10417" s="38" customFormat="1" ht="41" customHeight="1"/>
    <row r="10418" s="38" customFormat="1" ht="41" customHeight="1"/>
    <row r="10419" s="38" customFormat="1" ht="41" customHeight="1"/>
    <row r="10420" s="38" customFormat="1" ht="41" customHeight="1"/>
    <row r="10421" s="38" customFormat="1" ht="41" customHeight="1"/>
    <row r="10422" s="38" customFormat="1" ht="41" customHeight="1"/>
    <row r="10423" s="38" customFormat="1" ht="41" customHeight="1"/>
    <row r="10424" s="38" customFormat="1" ht="41" customHeight="1"/>
    <row r="10425" s="38" customFormat="1" ht="41" customHeight="1"/>
    <row r="10426" s="38" customFormat="1" ht="41" customHeight="1"/>
    <row r="10427" s="38" customFormat="1" ht="41" customHeight="1"/>
    <row r="10428" s="38" customFormat="1" ht="41" customHeight="1"/>
    <row r="10429" s="38" customFormat="1" ht="41" customHeight="1"/>
    <row r="10430" s="38" customFormat="1" ht="41" customHeight="1"/>
    <row r="10431" s="38" customFormat="1" ht="41" customHeight="1"/>
    <row r="10432" s="38" customFormat="1" ht="41" customHeight="1"/>
    <row r="10433" s="38" customFormat="1" ht="41" customHeight="1"/>
    <row r="10434" s="38" customFormat="1" ht="41" customHeight="1"/>
    <row r="10435" s="38" customFormat="1" ht="41" customHeight="1"/>
    <row r="10436" s="38" customFormat="1" ht="41" customHeight="1"/>
    <row r="10437" s="38" customFormat="1" ht="41" customHeight="1"/>
    <row r="10438" s="38" customFormat="1" ht="41" customHeight="1"/>
    <row r="10439" s="38" customFormat="1" ht="41" customHeight="1"/>
    <row r="10440" s="38" customFormat="1" ht="41" customHeight="1"/>
    <row r="10441" s="38" customFormat="1" ht="41" customHeight="1"/>
    <row r="10442" s="38" customFormat="1" ht="41" customHeight="1"/>
    <row r="10443" s="38" customFormat="1" ht="41" customHeight="1"/>
    <row r="10444" s="38" customFormat="1" ht="41" customHeight="1"/>
    <row r="10445" s="38" customFormat="1" ht="41" customHeight="1"/>
    <row r="10446" s="38" customFormat="1" ht="41" customHeight="1"/>
    <row r="10447" s="38" customFormat="1" ht="41" customHeight="1"/>
    <row r="10448" s="38" customFormat="1" ht="41" customHeight="1"/>
    <row r="10449" s="38" customFormat="1" ht="41" customHeight="1"/>
    <row r="10450" s="38" customFormat="1" ht="41" customHeight="1"/>
    <row r="10451" s="38" customFormat="1" ht="41" customHeight="1"/>
    <row r="10452" s="38" customFormat="1" ht="41" customHeight="1"/>
    <row r="10453" s="38" customFormat="1" ht="41" customHeight="1"/>
    <row r="10454" s="38" customFormat="1" ht="41" customHeight="1"/>
    <row r="10455" s="38" customFormat="1" ht="41" customHeight="1"/>
    <row r="10456" s="38" customFormat="1" ht="41" customHeight="1"/>
    <row r="10457" s="38" customFormat="1" ht="41" customHeight="1"/>
    <row r="10458" s="38" customFormat="1" ht="41" customHeight="1"/>
    <row r="10459" s="38" customFormat="1" ht="41" customHeight="1"/>
    <row r="10460" s="38" customFormat="1" ht="41" customHeight="1"/>
    <row r="10461" s="38" customFormat="1" ht="41" customHeight="1"/>
    <row r="10462" s="38" customFormat="1" ht="41" customHeight="1"/>
    <row r="10463" s="38" customFormat="1" ht="41" customHeight="1"/>
    <row r="10464" s="38" customFormat="1" ht="41" customHeight="1"/>
    <row r="10465" s="38" customFormat="1" ht="41" customHeight="1"/>
    <row r="10466" s="38" customFormat="1" ht="41" customHeight="1"/>
    <row r="10467" s="38" customFormat="1" ht="41" customHeight="1"/>
    <row r="10468" s="38" customFormat="1" ht="41" customHeight="1"/>
    <row r="10469" s="38" customFormat="1" ht="41" customHeight="1"/>
    <row r="10470" s="38" customFormat="1" ht="41" customHeight="1"/>
    <row r="10471" s="38" customFormat="1" ht="41" customHeight="1"/>
    <row r="10472" s="38" customFormat="1" ht="41" customHeight="1"/>
    <row r="10473" s="38" customFormat="1" ht="41" customHeight="1"/>
    <row r="10474" s="38" customFormat="1" ht="41" customHeight="1"/>
    <row r="10475" s="38" customFormat="1" ht="41" customHeight="1"/>
    <row r="10476" s="38" customFormat="1" ht="41" customHeight="1"/>
    <row r="10477" s="38" customFormat="1" ht="41" customHeight="1"/>
    <row r="10478" s="38" customFormat="1" ht="41" customHeight="1"/>
    <row r="10479" s="38" customFormat="1" ht="41" customHeight="1"/>
    <row r="10480" s="38" customFormat="1" ht="41" customHeight="1"/>
    <row r="10481" s="38" customFormat="1" ht="41" customHeight="1"/>
    <row r="10482" s="38" customFormat="1" ht="41" customHeight="1"/>
    <row r="10483" s="38" customFormat="1" ht="41" customHeight="1"/>
    <row r="10484" s="38" customFormat="1" ht="41" customHeight="1"/>
    <row r="10485" s="38" customFormat="1" ht="41" customHeight="1"/>
    <row r="10486" s="38" customFormat="1" ht="41" customHeight="1"/>
    <row r="10487" s="38" customFormat="1" ht="41" customHeight="1"/>
    <row r="10488" s="38" customFormat="1" ht="41" customHeight="1"/>
    <row r="10489" s="38" customFormat="1" ht="41" customHeight="1"/>
    <row r="10490" s="38" customFormat="1" ht="41" customHeight="1"/>
    <row r="10491" s="38" customFormat="1" ht="41" customHeight="1"/>
    <row r="10492" s="38" customFormat="1" ht="41" customHeight="1"/>
    <row r="10493" s="38" customFormat="1" ht="41" customHeight="1"/>
    <row r="10494" s="38" customFormat="1" ht="41" customHeight="1"/>
    <row r="10495" s="38" customFormat="1" ht="41" customHeight="1"/>
    <row r="10496" s="38" customFormat="1" ht="41" customHeight="1"/>
    <row r="10497" s="38" customFormat="1" ht="41" customHeight="1"/>
    <row r="10498" s="38" customFormat="1" ht="41" customHeight="1"/>
    <row r="10499" s="38" customFormat="1" ht="41" customHeight="1"/>
    <row r="10500" s="38" customFormat="1" ht="41" customHeight="1"/>
    <row r="10501" s="38" customFormat="1" ht="41" customHeight="1"/>
    <row r="10502" s="38" customFormat="1" ht="41" customHeight="1"/>
    <row r="10503" s="38" customFormat="1" ht="41" customHeight="1"/>
    <row r="10504" s="38" customFormat="1" ht="41" customHeight="1"/>
    <row r="10505" s="38" customFormat="1" ht="41" customHeight="1"/>
    <row r="10506" s="38" customFormat="1" ht="41" customHeight="1"/>
    <row r="10507" s="38" customFormat="1" ht="41" customHeight="1"/>
    <row r="10508" s="38" customFormat="1" ht="41" customHeight="1"/>
    <row r="10509" s="38" customFormat="1" ht="41" customHeight="1"/>
    <row r="10510" s="38" customFormat="1" ht="41" customHeight="1"/>
    <row r="10511" s="38" customFormat="1" ht="41" customHeight="1"/>
    <row r="10512" s="38" customFormat="1" ht="41" customHeight="1"/>
    <row r="10513" s="38" customFormat="1" ht="41" customHeight="1"/>
    <row r="10514" s="38" customFormat="1" ht="41" customHeight="1"/>
    <row r="10515" s="38" customFormat="1" ht="41" customHeight="1"/>
    <row r="10516" s="38" customFormat="1" ht="41" customHeight="1"/>
    <row r="10517" s="38" customFormat="1" ht="41" customHeight="1"/>
    <row r="10518" s="38" customFormat="1" ht="41" customHeight="1"/>
    <row r="10519" s="38" customFormat="1" ht="41" customHeight="1"/>
    <row r="10520" s="38" customFormat="1" ht="41" customHeight="1"/>
    <row r="10521" s="38" customFormat="1" ht="41" customHeight="1"/>
    <row r="10522" s="38" customFormat="1" ht="41" customHeight="1"/>
    <row r="10523" s="38" customFormat="1" ht="41" customHeight="1"/>
    <row r="10524" s="38" customFormat="1" ht="41" customHeight="1"/>
    <row r="10525" s="38" customFormat="1" ht="41" customHeight="1"/>
    <row r="10526" s="38" customFormat="1" ht="41" customHeight="1"/>
    <row r="10527" s="38" customFormat="1" ht="41" customHeight="1"/>
    <row r="10528" s="38" customFormat="1" ht="41" customHeight="1"/>
    <row r="10529" s="38" customFormat="1" ht="41" customHeight="1"/>
    <row r="10530" s="38" customFormat="1" ht="41" customHeight="1"/>
    <row r="10531" s="38" customFormat="1" ht="41" customHeight="1"/>
    <row r="10532" s="38" customFormat="1" ht="41" customHeight="1"/>
    <row r="10533" s="38" customFormat="1" ht="41" customHeight="1"/>
    <row r="10534" s="38" customFormat="1" ht="41" customHeight="1"/>
    <row r="10535" s="38" customFormat="1" ht="41" customHeight="1"/>
    <row r="10536" s="38" customFormat="1" ht="41" customHeight="1"/>
    <row r="10537" s="38" customFormat="1" ht="41" customHeight="1"/>
    <row r="10538" s="38" customFormat="1" ht="41" customHeight="1"/>
    <row r="10539" s="38" customFormat="1" ht="41" customHeight="1"/>
    <row r="10540" s="38" customFormat="1" ht="41" customHeight="1"/>
    <row r="10541" s="38" customFormat="1" ht="41" customHeight="1"/>
    <row r="10542" s="38" customFormat="1" ht="41" customHeight="1"/>
    <row r="10543" s="38" customFormat="1" ht="41" customHeight="1"/>
    <row r="10544" s="38" customFormat="1" ht="41" customHeight="1"/>
    <row r="10545" s="38" customFormat="1" ht="41" customHeight="1"/>
    <row r="10546" s="38" customFormat="1" ht="41" customHeight="1"/>
    <row r="10547" s="38" customFormat="1" ht="41" customHeight="1"/>
    <row r="10548" s="38" customFormat="1" ht="41" customHeight="1"/>
    <row r="10549" s="38" customFormat="1" ht="41" customHeight="1"/>
    <row r="10550" s="38" customFormat="1" ht="41" customHeight="1"/>
    <row r="10551" s="38" customFormat="1" ht="41" customHeight="1"/>
    <row r="10552" s="38" customFormat="1" ht="41" customHeight="1"/>
    <row r="10553" s="38" customFormat="1" ht="41" customHeight="1"/>
    <row r="10554" s="38" customFormat="1" ht="41" customHeight="1"/>
    <row r="10555" s="38" customFormat="1" ht="41" customHeight="1"/>
    <row r="10556" s="38" customFormat="1" ht="41" customHeight="1"/>
    <row r="10557" s="38" customFormat="1" ht="41" customHeight="1"/>
    <row r="10558" s="38" customFormat="1" ht="41" customHeight="1"/>
    <row r="10559" s="38" customFormat="1" ht="41" customHeight="1"/>
    <row r="10560" s="38" customFormat="1" ht="41" customHeight="1"/>
    <row r="10561" s="38" customFormat="1" ht="41" customHeight="1"/>
    <row r="10562" s="38" customFormat="1" ht="41" customHeight="1"/>
    <row r="10563" s="38" customFormat="1" ht="41" customHeight="1"/>
    <row r="10564" s="38" customFormat="1" ht="41" customHeight="1"/>
    <row r="10565" s="38" customFormat="1" ht="41" customHeight="1"/>
    <row r="10566" s="38" customFormat="1" ht="41" customHeight="1"/>
    <row r="10567" s="38" customFormat="1" ht="41" customHeight="1"/>
    <row r="10568" s="38" customFormat="1" ht="41" customHeight="1"/>
    <row r="10569" s="38" customFormat="1" ht="41" customHeight="1"/>
    <row r="10570" s="38" customFormat="1" ht="41" customHeight="1"/>
    <row r="10571" s="38" customFormat="1" ht="41" customHeight="1"/>
    <row r="10572" s="38" customFormat="1" ht="41" customHeight="1"/>
    <row r="10573" s="38" customFormat="1" ht="41" customHeight="1"/>
    <row r="10574" s="38" customFormat="1" ht="41" customHeight="1"/>
    <row r="10575" s="38" customFormat="1" ht="41" customHeight="1"/>
    <row r="10576" s="38" customFormat="1" ht="41" customHeight="1"/>
    <row r="10577" s="38" customFormat="1" ht="41" customHeight="1"/>
    <row r="10578" s="38" customFormat="1" ht="41" customHeight="1"/>
    <row r="10579" s="38" customFormat="1" ht="41" customHeight="1"/>
    <row r="10580" s="38" customFormat="1" ht="41" customHeight="1"/>
    <row r="10581" s="38" customFormat="1" ht="41" customHeight="1"/>
    <row r="10582" s="38" customFormat="1" ht="41" customHeight="1"/>
    <row r="10583" s="38" customFormat="1" ht="41" customHeight="1"/>
    <row r="10584" s="38" customFormat="1" ht="41" customHeight="1"/>
    <row r="10585" s="38" customFormat="1" ht="41" customHeight="1"/>
    <row r="10586" s="38" customFormat="1" ht="41" customHeight="1"/>
    <row r="10587" s="38" customFormat="1" ht="41" customHeight="1"/>
    <row r="10588" s="38" customFormat="1" ht="41" customHeight="1"/>
    <row r="10589" s="38" customFormat="1" ht="41" customHeight="1"/>
    <row r="10590" s="38" customFormat="1" ht="41" customHeight="1"/>
    <row r="10591" s="38" customFormat="1" ht="41" customHeight="1"/>
    <row r="10592" s="38" customFormat="1" ht="41" customHeight="1"/>
    <row r="10593" s="38" customFormat="1" ht="41" customHeight="1"/>
    <row r="10594" s="38" customFormat="1" ht="41" customHeight="1"/>
    <row r="10595" s="38" customFormat="1" ht="41" customHeight="1"/>
    <row r="10596" s="38" customFormat="1" ht="41" customHeight="1"/>
    <row r="10597" s="38" customFormat="1" ht="41" customHeight="1"/>
    <row r="10598" s="38" customFormat="1" ht="41" customHeight="1"/>
    <row r="10599" s="38" customFormat="1" ht="41" customHeight="1"/>
    <row r="10600" s="38" customFormat="1" ht="41" customHeight="1"/>
    <row r="10601" s="38" customFormat="1" ht="41" customHeight="1"/>
    <row r="10602" s="38" customFormat="1" ht="41" customHeight="1"/>
    <row r="10603" s="38" customFormat="1" ht="41" customHeight="1"/>
    <row r="10604" s="38" customFormat="1" ht="41" customHeight="1"/>
    <row r="10605" s="38" customFormat="1" ht="41" customHeight="1"/>
    <row r="10606" s="38" customFormat="1" ht="41" customHeight="1"/>
    <row r="10607" s="38" customFormat="1" ht="41" customHeight="1"/>
    <row r="10608" s="38" customFormat="1" ht="41" customHeight="1"/>
    <row r="10609" s="38" customFormat="1" ht="41" customHeight="1"/>
    <row r="10610" s="38" customFormat="1" ht="41" customHeight="1"/>
    <row r="10611" s="38" customFormat="1" ht="41" customHeight="1"/>
    <row r="10612" s="38" customFormat="1" ht="41" customHeight="1"/>
    <row r="10613" s="38" customFormat="1" ht="41" customHeight="1"/>
    <row r="10614" s="38" customFormat="1" ht="41" customHeight="1"/>
    <row r="10615" s="38" customFormat="1" ht="41" customHeight="1"/>
    <row r="10616" s="38" customFormat="1" ht="41" customHeight="1"/>
    <row r="10617" s="38" customFormat="1" ht="41" customHeight="1"/>
    <row r="10618" s="38" customFormat="1" ht="41" customHeight="1"/>
    <row r="10619" s="38" customFormat="1" ht="41" customHeight="1"/>
    <row r="10620" s="38" customFormat="1" ht="41" customHeight="1"/>
    <row r="10621" s="38" customFormat="1" ht="41" customHeight="1"/>
    <row r="10622" s="38" customFormat="1" ht="41" customHeight="1"/>
    <row r="10623" s="38" customFormat="1" ht="41" customHeight="1"/>
    <row r="10624" s="38" customFormat="1" ht="41" customHeight="1"/>
    <row r="10625" s="38" customFormat="1" ht="41" customHeight="1"/>
    <row r="10626" s="38" customFormat="1" ht="41" customHeight="1"/>
    <row r="10627" s="38" customFormat="1" ht="41" customHeight="1"/>
    <row r="10628" s="38" customFormat="1" ht="41" customHeight="1"/>
    <row r="10629" s="38" customFormat="1" ht="41" customHeight="1"/>
    <row r="10630" s="38" customFormat="1" ht="41" customHeight="1"/>
    <row r="10631" s="38" customFormat="1" ht="41" customHeight="1"/>
    <row r="10632" s="38" customFormat="1" ht="41" customHeight="1"/>
    <row r="10633" s="38" customFormat="1" ht="41" customHeight="1"/>
    <row r="10634" s="38" customFormat="1" ht="41" customHeight="1"/>
    <row r="10635" s="38" customFormat="1" ht="41" customHeight="1"/>
    <row r="10636" s="38" customFormat="1" ht="41" customHeight="1"/>
    <row r="10637" s="38" customFormat="1" ht="41" customHeight="1"/>
    <row r="10638" s="38" customFormat="1" ht="41" customHeight="1"/>
    <row r="10639" s="38" customFormat="1" ht="41" customHeight="1"/>
    <row r="10640" s="38" customFormat="1" ht="41" customHeight="1"/>
    <row r="10641" s="38" customFormat="1" ht="41" customHeight="1"/>
    <row r="10642" s="38" customFormat="1" ht="41" customHeight="1"/>
    <row r="10643" s="38" customFormat="1" ht="41" customHeight="1"/>
    <row r="10644" s="38" customFormat="1" ht="41" customHeight="1"/>
    <row r="10645" s="38" customFormat="1" ht="41" customHeight="1"/>
    <row r="10646" s="38" customFormat="1" ht="41" customHeight="1"/>
    <row r="10647" s="38" customFormat="1" ht="41" customHeight="1"/>
    <row r="10648" s="38" customFormat="1" ht="41" customHeight="1"/>
    <row r="10649" s="38" customFormat="1" ht="41" customHeight="1"/>
    <row r="10650" s="38" customFormat="1" ht="41" customHeight="1"/>
    <row r="10651" s="38" customFormat="1" ht="41" customHeight="1"/>
    <row r="10652" s="38" customFormat="1" ht="41" customHeight="1"/>
    <row r="10653" s="38" customFormat="1" ht="41" customHeight="1"/>
    <row r="10654" s="38" customFormat="1" ht="41" customHeight="1"/>
    <row r="10655" s="38" customFormat="1" ht="41" customHeight="1"/>
    <row r="10656" s="38" customFormat="1" ht="41" customHeight="1"/>
    <row r="10657" s="38" customFormat="1" ht="41" customHeight="1"/>
    <row r="10658" s="38" customFormat="1" ht="41" customHeight="1"/>
    <row r="10659" s="38" customFormat="1" ht="41" customHeight="1"/>
    <row r="10660" s="38" customFormat="1" ht="41" customHeight="1"/>
    <row r="10661" s="38" customFormat="1" ht="41" customHeight="1"/>
    <row r="10662" s="38" customFormat="1" ht="41" customHeight="1"/>
    <row r="10663" s="38" customFormat="1" ht="41" customHeight="1"/>
    <row r="10664" s="38" customFormat="1" ht="41" customHeight="1"/>
    <row r="10665" s="38" customFormat="1" ht="41" customHeight="1"/>
    <row r="10666" s="38" customFormat="1" ht="41" customHeight="1"/>
    <row r="10667" s="38" customFormat="1" ht="41" customHeight="1"/>
    <row r="10668" s="38" customFormat="1" ht="41" customHeight="1"/>
    <row r="10669" s="38" customFormat="1" ht="41" customHeight="1"/>
    <row r="10670" s="38" customFormat="1" ht="41" customHeight="1"/>
    <row r="10671" s="38" customFormat="1" ht="41" customHeight="1"/>
    <row r="10672" s="38" customFormat="1" ht="41" customHeight="1"/>
    <row r="10673" s="38" customFormat="1" ht="41" customHeight="1"/>
    <row r="10674" s="38" customFormat="1" ht="41" customHeight="1"/>
    <row r="10675" s="38" customFormat="1" ht="41" customHeight="1"/>
    <row r="10676" s="38" customFormat="1" ht="41" customHeight="1"/>
    <row r="10677" s="38" customFormat="1" ht="41" customHeight="1"/>
    <row r="10678" s="38" customFormat="1" ht="41" customHeight="1"/>
    <row r="10679" s="38" customFormat="1" ht="41" customHeight="1"/>
    <row r="10680" s="38" customFormat="1" ht="41" customHeight="1"/>
    <row r="10681" s="38" customFormat="1" ht="41" customHeight="1"/>
    <row r="10682" s="38" customFormat="1" ht="41" customHeight="1"/>
    <row r="10683" s="38" customFormat="1" ht="41" customHeight="1"/>
    <row r="10684" s="38" customFormat="1" ht="41" customHeight="1"/>
    <row r="10685" s="38" customFormat="1" ht="41" customHeight="1"/>
    <row r="10686" s="38" customFormat="1" ht="41" customHeight="1"/>
    <row r="10687" s="38" customFormat="1" ht="41" customHeight="1"/>
    <row r="10688" s="38" customFormat="1" ht="41" customHeight="1"/>
    <row r="10689" s="38" customFormat="1" ht="41" customHeight="1"/>
    <row r="10690" s="38" customFormat="1" ht="41" customHeight="1"/>
    <row r="10691" s="38" customFormat="1" ht="41" customHeight="1"/>
    <row r="10692" s="38" customFormat="1" ht="41" customHeight="1"/>
    <row r="10693" s="38" customFormat="1" ht="41" customHeight="1"/>
    <row r="10694" s="38" customFormat="1" ht="41" customHeight="1"/>
    <row r="10695" s="38" customFormat="1" ht="41" customHeight="1"/>
    <row r="10696" s="38" customFormat="1" ht="41" customHeight="1"/>
    <row r="10697" s="38" customFormat="1" ht="41" customHeight="1"/>
    <row r="10698" s="38" customFormat="1" ht="41" customHeight="1"/>
    <row r="10699" s="38" customFormat="1" ht="41" customHeight="1"/>
    <row r="10700" s="38" customFormat="1" ht="41" customHeight="1"/>
    <row r="10701" s="38" customFormat="1" ht="41" customHeight="1"/>
    <row r="10702" s="38" customFormat="1" ht="41" customHeight="1"/>
    <row r="10703" s="38" customFormat="1" ht="41" customHeight="1"/>
    <row r="10704" s="38" customFormat="1" ht="41" customHeight="1"/>
    <row r="10705" s="38" customFormat="1" ht="41" customHeight="1"/>
    <row r="10706" s="38" customFormat="1" ht="41" customHeight="1"/>
    <row r="10707" s="38" customFormat="1" ht="41" customHeight="1"/>
    <row r="10708" s="38" customFormat="1" ht="41" customHeight="1"/>
    <row r="10709" s="38" customFormat="1" ht="41" customHeight="1"/>
    <row r="10710" s="38" customFormat="1" ht="41" customHeight="1"/>
    <row r="10711" s="38" customFormat="1" ht="41" customHeight="1"/>
    <row r="10712" s="38" customFormat="1" ht="41" customHeight="1"/>
    <row r="10713" s="38" customFormat="1" ht="41" customHeight="1"/>
    <row r="10714" s="38" customFormat="1" ht="41" customHeight="1"/>
    <row r="10715" s="38" customFormat="1" ht="41" customHeight="1"/>
    <row r="10716" s="38" customFormat="1" ht="41" customHeight="1"/>
    <row r="10717" s="38" customFormat="1" ht="41" customHeight="1"/>
    <row r="10718" s="38" customFormat="1" ht="41" customHeight="1"/>
    <row r="10719" s="38" customFormat="1" ht="41" customHeight="1"/>
    <row r="10720" s="38" customFormat="1" ht="41" customHeight="1"/>
    <row r="10721" s="38" customFormat="1" ht="41" customHeight="1"/>
    <row r="10722" s="38" customFormat="1" ht="41" customHeight="1"/>
    <row r="10723" s="38" customFormat="1" ht="41" customHeight="1"/>
    <row r="10724" s="38" customFormat="1" ht="41" customHeight="1"/>
    <row r="10725" s="38" customFormat="1" ht="41" customHeight="1"/>
    <row r="10726" s="38" customFormat="1" ht="41" customHeight="1"/>
    <row r="10727" s="38" customFormat="1" ht="41" customHeight="1"/>
    <row r="10728" s="38" customFormat="1" ht="41" customHeight="1"/>
    <row r="10729" s="38" customFormat="1" ht="41" customHeight="1"/>
    <row r="10730" s="38" customFormat="1" ht="41" customHeight="1"/>
    <row r="10731" s="38" customFormat="1" ht="41" customHeight="1"/>
    <row r="10732" s="38" customFormat="1" ht="41" customHeight="1"/>
    <row r="10733" s="38" customFormat="1" ht="41" customHeight="1"/>
    <row r="10734" s="38" customFormat="1" ht="41" customHeight="1"/>
    <row r="10735" s="38" customFormat="1" ht="41" customHeight="1"/>
    <row r="10736" s="38" customFormat="1" ht="41" customHeight="1"/>
    <row r="10737" s="38" customFormat="1" ht="41" customHeight="1"/>
    <row r="10738" s="38" customFormat="1" ht="41" customHeight="1"/>
    <row r="10739" s="38" customFormat="1" ht="41" customHeight="1"/>
    <row r="10740" s="38" customFormat="1" ht="41" customHeight="1"/>
    <row r="10741" s="38" customFormat="1" ht="41" customHeight="1"/>
    <row r="10742" s="38" customFormat="1" ht="41" customHeight="1"/>
    <row r="10743" s="38" customFormat="1" ht="41" customHeight="1"/>
    <row r="10744" s="38" customFormat="1" ht="41" customHeight="1"/>
    <row r="10745" s="38" customFormat="1" ht="41" customHeight="1"/>
    <row r="10746" s="38" customFormat="1" ht="41" customHeight="1"/>
    <row r="10747" s="38" customFormat="1" ht="41" customHeight="1"/>
    <row r="10748" s="38" customFormat="1" ht="41" customHeight="1"/>
    <row r="10749" s="38" customFormat="1" ht="41" customHeight="1"/>
    <row r="10750" s="38" customFormat="1" ht="41" customHeight="1"/>
    <row r="10751" s="38" customFormat="1" ht="41" customHeight="1"/>
    <row r="10752" s="38" customFormat="1" ht="41" customHeight="1"/>
    <row r="10753" s="38" customFormat="1" ht="41" customHeight="1"/>
    <row r="10754" s="38" customFormat="1" ht="41" customHeight="1"/>
    <row r="10755" s="38" customFormat="1" ht="41" customHeight="1"/>
    <row r="10756" s="38" customFormat="1" ht="41" customHeight="1"/>
    <row r="10757" s="38" customFormat="1" ht="41" customHeight="1"/>
    <row r="10758" s="38" customFormat="1" ht="41" customHeight="1"/>
    <row r="10759" s="38" customFormat="1" ht="41" customHeight="1"/>
    <row r="10760" s="38" customFormat="1" ht="41" customHeight="1"/>
    <row r="10761" s="38" customFormat="1" ht="41" customHeight="1"/>
    <row r="10762" s="38" customFormat="1" ht="41" customHeight="1"/>
    <row r="10763" s="38" customFormat="1" ht="41" customHeight="1"/>
    <row r="10764" s="38" customFormat="1" ht="41" customHeight="1"/>
    <row r="10765" s="38" customFormat="1" ht="41" customHeight="1"/>
    <row r="10766" s="38" customFormat="1" ht="41" customHeight="1"/>
    <row r="10767" s="38" customFormat="1" ht="41" customHeight="1"/>
    <row r="10768" s="38" customFormat="1" ht="41" customHeight="1"/>
    <row r="10769" s="38" customFormat="1" ht="41" customHeight="1"/>
    <row r="10770" s="38" customFormat="1" ht="41" customHeight="1"/>
    <row r="10771" s="38" customFormat="1" ht="41" customHeight="1"/>
    <row r="10772" s="38" customFormat="1" ht="41" customHeight="1"/>
    <row r="10773" s="38" customFormat="1" ht="41" customHeight="1"/>
    <row r="10774" s="38" customFormat="1" ht="41" customHeight="1"/>
    <row r="10775" s="38" customFormat="1" ht="41" customHeight="1"/>
    <row r="10776" s="38" customFormat="1" ht="41" customHeight="1"/>
    <row r="10777" s="38" customFormat="1" ht="41" customHeight="1"/>
    <row r="10778" s="38" customFormat="1" ht="41" customHeight="1"/>
    <row r="10779" s="38" customFormat="1" ht="41" customHeight="1"/>
    <row r="10780" s="38" customFormat="1" ht="41" customHeight="1"/>
    <row r="10781" s="38" customFormat="1" ht="41" customHeight="1"/>
    <row r="10782" s="38" customFormat="1" ht="41" customHeight="1"/>
    <row r="10783" s="38" customFormat="1" ht="41" customHeight="1"/>
    <row r="10784" s="38" customFormat="1" ht="41" customHeight="1"/>
    <row r="10785" s="38" customFormat="1" ht="41" customHeight="1"/>
    <row r="10786" s="38" customFormat="1" ht="41" customHeight="1"/>
    <row r="10787" s="38" customFormat="1" ht="41" customHeight="1"/>
    <row r="10788" s="38" customFormat="1" ht="41" customHeight="1"/>
    <row r="10789" s="38" customFormat="1" ht="41" customHeight="1"/>
    <row r="10790" s="38" customFormat="1" ht="41" customHeight="1"/>
    <row r="10791" s="38" customFormat="1" ht="41" customHeight="1"/>
    <row r="10792" s="38" customFormat="1" ht="41" customHeight="1"/>
    <row r="10793" s="38" customFormat="1" ht="41" customHeight="1"/>
    <row r="10794" s="38" customFormat="1" ht="41" customHeight="1"/>
    <row r="10795" s="38" customFormat="1" ht="41" customHeight="1"/>
    <row r="10796" s="38" customFormat="1" ht="41" customHeight="1"/>
    <row r="10797" s="38" customFormat="1" ht="41" customHeight="1"/>
    <row r="10798" s="38" customFormat="1" ht="41" customHeight="1"/>
    <row r="10799" s="38" customFormat="1" ht="41" customHeight="1"/>
    <row r="10800" s="38" customFormat="1" ht="41" customHeight="1"/>
    <row r="10801" s="38" customFormat="1" ht="41" customHeight="1"/>
    <row r="10802" s="38" customFormat="1" ht="41" customHeight="1"/>
    <row r="10803" s="38" customFormat="1" ht="41" customHeight="1"/>
    <row r="10804" s="38" customFormat="1" ht="41" customHeight="1"/>
    <row r="10805" s="38" customFormat="1" ht="41" customHeight="1"/>
    <row r="10806" s="38" customFormat="1" ht="41" customHeight="1"/>
    <row r="10807" s="38" customFormat="1" ht="41" customHeight="1"/>
    <row r="10808" s="38" customFormat="1" ht="41" customHeight="1"/>
    <row r="10809" s="38" customFormat="1" ht="41" customHeight="1"/>
    <row r="10810" s="38" customFormat="1" ht="41" customHeight="1"/>
    <row r="10811" s="38" customFormat="1" ht="41" customHeight="1"/>
    <row r="10812" s="38" customFormat="1" ht="41" customHeight="1"/>
    <row r="10813" s="38" customFormat="1" ht="41" customHeight="1"/>
    <row r="10814" s="38" customFormat="1" ht="41" customHeight="1"/>
    <row r="10815" s="38" customFormat="1" ht="41" customHeight="1"/>
    <row r="10816" s="38" customFormat="1" ht="41" customHeight="1"/>
    <row r="10817" s="38" customFormat="1" ht="41" customHeight="1"/>
    <row r="10818" s="38" customFormat="1" ht="41" customHeight="1"/>
    <row r="10819" s="38" customFormat="1" ht="41" customHeight="1"/>
    <row r="10820" s="38" customFormat="1" ht="41" customHeight="1"/>
    <row r="10821" s="38" customFormat="1" ht="41" customHeight="1"/>
    <row r="10822" s="38" customFormat="1" ht="41" customHeight="1"/>
    <row r="10823" s="38" customFormat="1" ht="41" customHeight="1"/>
    <row r="10824" s="38" customFormat="1" ht="41" customHeight="1"/>
    <row r="10825" s="38" customFormat="1" ht="41" customHeight="1"/>
    <row r="10826" s="38" customFormat="1" ht="41" customHeight="1"/>
    <row r="10827" s="38" customFormat="1" ht="41" customHeight="1"/>
    <row r="10828" s="38" customFormat="1" ht="41" customHeight="1"/>
    <row r="10829" s="38" customFormat="1" ht="41" customHeight="1"/>
    <row r="10830" s="38" customFormat="1" ht="41" customHeight="1"/>
    <row r="10831" s="38" customFormat="1" ht="41" customHeight="1"/>
    <row r="10832" s="38" customFormat="1" ht="41" customHeight="1"/>
    <row r="10833" s="38" customFormat="1" ht="41" customHeight="1"/>
    <row r="10834" s="38" customFormat="1" ht="41" customHeight="1"/>
    <row r="10835" s="38" customFormat="1" ht="41" customHeight="1"/>
    <row r="10836" s="38" customFormat="1" ht="41" customHeight="1"/>
    <row r="10837" s="38" customFormat="1" ht="41" customHeight="1"/>
    <row r="10838" s="38" customFormat="1" ht="41" customHeight="1"/>
    <row r="10839" s="38" customFormat="1" ht="41" customHeight="1"/>
    <row r="10840" s="38" customFormat="1" ht="41" customHeight="1"/>
    <row r="10841" s="38" customFormat="1" ht="41" customHeight="1"/>
    <row r="10842" s="38" customFormat="1" ht="41" customHeight="1"/>
    <row r="10843" s="38" customFormat="1" ht="41" customHeight="1"/>
    <row r="10844" s="38" customFormat="1" ht="41" customHeight="1"/>
    <row r="10845" s="38" customFormat="1" ht="41" customHeight="1"/>
    <row r="10846" s="38" customFormat="1" ht="41" customHeight="1"/>
    <row r="10847" s="38" customFormat="1" ht="41" customHeight="1"/>
    <row r="10848" s="38" customFormat="1" ht="41" customHeight="1"/>
    <row r="10849" s="38" customFormat="1" ht="41" customHeight="1"/>
    <row r="10850" s="38" customFormat="1" ht="41" customHeight="1"/>
    <row r="10851" s="38" customFormat="1" ht="41" customHeight="1"/>
    <row r="10852" s="38" customFormat="1" ht="41" customHeight="1"/>
    <row r="10853" s="38" customFormat="1" ht="41" customHeight="1"/>
    <row r="10854" s="38" customFormat="1" ht="41" customHeight="1"/>
    <row r="10855" s="38" customFormat="1" ht="41" customHeight="1"/>
    <row r="10856" s="38" customFormat="1" ht="41" customHeight="1"/>
    <row r="10857" s="38" customFormat="1" ht="41" customHeight="1"/>
    <row r="10858" s="38" customFormat="1" ht="41" customHeight="1"/>
    <row r="10859" s="38" customFormat="1" ht="41" customHeight="1"/>
    <row r="10860" s="38" customFormat="1" ht="41" customHeight="1"/>
    <row r="10861" s="38" customFormat="1" ht="41" customHeight="1"/>
    <row r="10862" s="38" customFormat="1" ht="41" customHeight="1"/>
    <row r="10863" s="38" customFormat="1" ht="41" customHeight="1"/>
    <row r="10864" s="38" customFormat="1" ht="41" customHeight="1"/>
    <row r="10865" s="38" customFormat="1" ht="41" customHeight="1"/>
    <row r="10866" s="38" customFormat="1" ht="41" customHeight="1"/>
    <row r="10867" s="38" customFormat="1" ht="41" customHeight="1"/>
    <row r="10868" s="38" customFormat="1" ht="41" customHeight="1"/>
    <row r="10869" s="38" customFormat="1" ht="41" customHeight="1"/>
    <row r="10870" s="38" customFormat="1" ht="41" customHeight="1"/>
    <row r="10871" s="38" customFormat="1" ht="41" customHeight="1"/>
    <row r="10872" s="38" customFormat="1" ht="41" customHeight="1"/>
    <row r="10873" s="38" customFormat="1" ht="41" customHeight="1"/>
    <row r="10874" s="38" customFormat="1" ht="41" customHeight="1"/>
    <row r="10875" s="38" customFormat="1" ht="41" customHeight="1"/>
    <row r="10876" s="38" customFormat="1" ht="41" customHeight="1"/>
    <row r="10877" s="38" customFormat="1" ht="41" customHeight="1"/>
    <row r="10878" s="38" customFormat="1" ht="41" customHeight="1"/>
    <row r="10879" s="38" customFormat="1" ht="41" customHeight="1"/>
    <row r="10880" s="38" customFormat="1" ht="41" customHeight="1"/>
    <row r="10881" s="38" customFormat="1" ht="41" customHeight="1"/>
    <row r="10882" s="38" customFormat="1" ht="41" customHeight="1"/>
    <row r="10883" s="38" customFormat="1" ht="41" customHeight="1"/>
    <row r="10884" s="38" customFormat="1" ht="41" customHeight="1"/>
    <row r="10885" s="38" customFormat="1" ht="41" customHeight="1"/>
    <row r="10886" s="38" customFormat="1" ht="41" customHeight="1"/>
    <row r="10887" s="38" customFormat="1" ht="41" customHeight="1"/>
    <row r="10888" s="38" customFormat="1" ht="41" customHeight="1"/>
    <row r="10889" s="38" customFormat="1" ht="41" customHeight="1"/>
    <row r="10890" s="38" customFormat="1" ht="41" customHeight="1"/>
    <row r="10891" s="38" customFormat="1" ht="41" customHeight="1"/>
    <row r="10892" s="38" customFormat="1" ht="41" customHeight="1"/>
    <row r="10893" s="38" customFormat="1" ht="41" customHeight="1"/>
    <row r="10894" s="38" customFormat="1" ht="41" customHeight="1"/>
    <row r="10895" s="38" customFormat="1" ht="41" customHeight="1"/>
    <row r="10896" s="38" customFormat="1" ht="41" customHeight="1"/>
    <row r="10897" s="38" customFormat="1" ht="41" customHeight="1"/>
    <row r="10898" s="38" customFormat="1" ht="41" customHeight="1"/>
    <row r="10899" s="38" customFormat="1" ht="41" customHeight="1"/>
    <row r="10900" s="38" customFormat="1" ht="41" customHeight="1"/>
    <row r="10901" s="38" customFormat="1" ht="41" customHeight="1"/>
    <row r="10902" s="38" customFormat="1" ht="41" customHeight="1"/>
    <row r="10903" s="38" customFormat="1" ht="41" customHeight="1"/>
    <row r="10904" s="38" customFormat="1" ht="41" customHeight="1"/>
    <row r="10905" s="38" customFormat="1" ht="41" customHeight="1"/>
    <row r="10906" s="38" customFormat="1" ht="41" customHeight="1"/>
    <row r="10907" s="38" customFormat="1" ht="41" customHeight="1"/>
    <row r="10908" s="38" customFormat="1" ht="41" customHeight="1"/>
    <row r="10909" s="38" customFormat="1" ht="41" customHeight="1"/>
    <row r="10910" s="38" customFormat="1" ht="41" customHeight="1"/>
    <row r="10911" s="38" customFormat="1" ht="41" customHeight="1"/>
    <row r="10912" s="38" customFormat="1" ht="41" customHeight="1"/>
    <row r="10913" s="38" customFormat="1" ht="41" customHeight="1"/>
    <row r="10914" s="38" customFormat="1" ht="41" customHeight="1"/>
    <row r="10915" s="38" customFormat="1" ht="41" customHeight="1"/>
    <row r="10916" s="38" customFormat="1" ht="41" customHeight="1"/>
    <row r="10917" s="38" customFormat="1" ht="41" customHeight="1"/>
    <row r="10918" s="38" customFormat="1" ht="41" customHeight="1"/>
    <row r="10919" s="38" customFormat="1" ht="41" customHeight="1"/>
    <row r="10920" s="38" customFormat="1" ht="41" customHeight="1"/>
    <row r="10921" s="38" customFormat="1" ht="41" customHeight="1"/>
    <row r="10922" s="38" customFormat="1" ht="41" customHeight="1"/>
    <row r="10923" s="38" customFormat="1" ht="41" customHeight="1"/>
    <row r="10924" s="38" customFormat="1" ht="41" customHeight="1"/>
    <row r="10925" s="38" customFormat="1" ht="41" customHeight="1"/>
    <row r="10926" s="38" customFormat="1" ht="41" customHeight="1"/>
    <row r="10927" s="38" customFormat="1" ht="41" customHeight="1"/>
    <row r="10928" s="38" customFormat="1" ht="41" customHeight="1"/>
    <row r="10929" s="38" customFormat="1" ht="41" customHeight="1"/>
    <row r="10930" s="38" customFormat="1" ht="41" customHeight="1"/>
    <row r="10931" s="38" customFormat="1" ht="41" customHeight="1"/>
    <row r="10932" s="38" customFormat="1" ht="41" customHeight="1"/>
    <row r="10933" s="38" customFormat="1" ht="41" customHeight="1"/>
    <row r="10934" s="38" customFormat="1" ht="41" customHeight="1"/>
    <row r="10935" s="38" customFormat="1" ht="41" customHeight="1"/>
    <row r="10936" s="38" customFormat="1" ht="41" customHeight="1"/>
    <row r="10937" s="38" customFormat="1" ht="41" customHeight="1"/>
    <row r="10938" s="38" customFormat="1" ht="41" customHeight="1"/>
    <row r="10939" s="38" customFormat="1" ht="41" customHeight="1"/>
    <row r="10940" s="38" customFormat="1" ht="41" customHeight="1"/>
    <row r="10941" s="38" customFormat="1" ht="41" customHeight="1"/>
    <row r="10942" s="38" customFormat="1" ht="41" customHeight="1"/>
    <row r="10943" s="38" customFormat="1" ht="41" customHeight="1"/>
    <row r="10944" s="38" customFormat="1" ht="41" customHeight="1"/>
    <row r="10945" s="38" customFormat="1" ht="41" customHeight="1"/>
    <row r="10946" s="38" customFormat="1" ht="41" customHeight="1"/>
    <row r="10947" s="38" customFormat="1" ht="41" customHeight="1"/>
    <row r="10948" s="38" customFormat="1" ht="41" customHeight="1"/>
    <row r="10949" s="38" customFormat="1" ht="41" customHeight="1"/>
    <row r="10950" s="38" customFormat="1" ht="41" customHeight="1"/>
    <row r="10951" s="38" customFormat="1" ht="41" customHeight="1"/>
    <row r="10952" s="38" customFormat="1" ht="41" customHeight="1"/>
    <row r="10953" s="38" customFormat="1" ht="41" customHeight="1"/>
    <row r="10954" s="38" customFormat="1" ht="41" customHeight="1"/>
    <row r="10955" s="38" customFormat="1" ht="41" customHeight="1"/>
    <row r="10956" s="38" customFormat="1" ht="41" customHeight="1"/>
    <row r="10957" s="38" customFormat="1" ht="41" customHeight="1"/>
    <row r="10958" s="38" customFormat="1" ht="41" customHeight="1"/>
    <row r="10959" s="38" customFormat="1" ht="41" customHeight="1"/>
    <row r="10960" s="38" customFormat="1" ht="41" customHeight="1"/>
    <row r="10961" s="38" customFormat="1" ht="41" customHeight="1"/>
    <row r="10962" s="38" customFormat="1" ht="41" customHeight="1"/>
    <row r="10963" s="38" customFormat="1" ht="41" customHeight="1"/>
    <row r="10964" s="38" customFormat="1" ht="41" customHeight="1"/>
    <row r="10965" s="38" customFormat="1" ht="41" customHeight="1"/>
    <row r="10966" s="38" customFormat="1" ht="41" customHeight="1"/>
    <row r="10967" s="38" customFormat="1" ht="41" customHeight="1"/>
    <row r="10968" s="38" customFormat="1" ht="41" customHeight="1"/>
    <row r="10969" s="38" customFormat="1" ht="41" customHeight="1"/>
    <row r="10970" s="38" customFormat="1" ht="41" customHeight="1"/>
    <row r="10971" s="38" customFormat="1" ht="41" customHeight="1"/>
    <row r="10972" s="38" customFormat="1" ht="41" customHeight="1"/>
    <row r="10973" s="38" customFormat="1" ht="41" customHeight="1"/>
    <row r="10974" s="38" customFormat="1" ht="41" customHeight="1"/>
    <row r="10975" s="38" customFormat="1" ht="41" customHeight="1"/>
    <row r="10976" s="38" customFormat="1" ht="41" customHeight="1"/>
    <row r="10977" s="38" customFormat="1" ht="41" customHeight="1"/>
    <row r="10978" s="38" customFormat="1" ht="41" customHeight="1"/>
    <row r="10979" s="38" customFormat="1" ht="41" customHeight="1"/>
    <row r="10980" s="38" customFormat="1" ht="41" customHeight="1"/>
    <row r="10981" s="38" customFormat="1" ht="41" customHeight="1"/>
    <row r="10982" s="38" customFormat="1" ht="41" customHeight="1"/>
    <row r="10983" s="38" customFormat="1" ht="41" customHeight="1"/>
    <row r="10984" s="38" customFormat="1" ht="41" customHeight="1"/>
    <row r="10985" s="38" customFormat="1" ht="41" customHeight="1"/>
    <row r="10986" s="38" customFormat="1" ht="41" customHeight="1"/>
    <row r="10987" s="38" customFormat="1" ht="41" customHeight="1"/>
    <row r="10988" s="38" customFormat="1" ht="41" customHeight="1"/>
    <row r="10989" s="38" customFormat="1" ht="41" customHeight="1"/>
    <row r="10990" s="38" customFormat="1" ht="41" customHeight="1"/>
    <row r="10991" s="38" customFormat="1" ht="41" customHeight="1"/>
    <row r="10992" s="38" customFormat="1" ht="41" customHeight="1"/>
    <row r="10993" s="38" customFormat="1" ht="41" customHeight="1"/>
    <row r="10994" s="38" customFormat="1" ht="41" customHeight="1"/>
    <row r="10995" s="38" customFormat="1" ht="41" customHeight="1"/>
    <row r="10996" s="38" customFormat="1" ht="41" customHeight="1"/>
    <row r="10997" s="38" customFormat="1" ht="41" customHeight="1"/>
    <row r="10998" s="38" customFormat="1" ht="41" customHeight="1"/>
    <row r="10999" s="38" customFormat="1" ht="41" customHeight="1"/>
    <row r="11000" s="38" customFormat="1" ht="41" customHeight="1"/>
    <row r="11001" s="38" customFormat="1" ht="41" customHeight="1"/>
    <row r="11002" s="38" customFormat="1" ht="41" customHeight="1"/>
    <row r="11003" s="38" customFormat="1" ht="41" customHeight="1"/>
    <row r="11004" s="38" customFormat="1" ht="41" customHeight="1"/>
    <row r="11005" s="38" customFormat="1" ht="41" customHeight="1"/>
    <row r="11006" s="38" customFormat="1" ht="41" customHeight="1"/>
    <row r="11007" s="38" customFormat="1" ht="41" customHeight="1"/>
    <row r="11008" s="38" customFormat="1" ht="41" customHeight="1"/>
    <row r="11009" s="38" customFormat="1" ht="41" customHeight="1"/>
    <row r="11010" s="38" customFormat="1" ht="41" customHeight="1"/>
    <row r="11011" s="38" customFormat="1" ht="41" customHeight="1"/>
    <row r="11012" s="38" customFormat="1" ht="41" customHeight="1"/>
    <row r="11013" s="38" customFormat="1" ht="41" customHeight="1"/>
    <row r="11014" s="38" customFormat="1" ht="41" customHeight="1"/>
    <row r="11015" s="38" customFormat="1" ht="41" customHeight="1"/>
    <row r="11016" s="38" customFormat="1" ht="41" customHeight="1"/>
    <row r="11017" s="38" customFormat="1" ht="41" customHeight="1"/>
    <row r="11018" s="38" customFormat="1" ht="41" customHeight="1"/>
    <row r="11019" s="38" customFormat="1" ht="41" customHeight="1"/>
    <row r="11020" s="38" customFormat="1" ht="41" customHeight="1"/>
    <row r="11021" s="38" customFormat="1" ht="41" customHeight="1"/>
    <row r="11022" s="38" customFormat="1" ht="41" customHeight="1"/>
    <row r="11023" s="38" customFormat="1" ht="41" customHeight="1"/>
    <row r="11024" s="38" customFormat="1" ht="41" customHeight="1"/>
    <row r="11025" s="38" customFormat="1" ht="41" customHeight="1"/>
    <row r="11026" s="38" customFormat="1" ht="41" customHeight="1"/>
    <row r="11027" s="38" customFormat="1" ht="41" customHeight="1"/>
    <row r="11028" s="38" customFormat="1" ht="41" customHeight="1"/>
    <row r="11029" s="38" customFormat="1" ht="41" customHeight="1"/>
    <row r="11030" s="38" customFormat="1" ht="41" customHeight="1"/>
    <row r="11031" s="38" customFormat="1" ht="41" customHeight="1"/>
    <row r="11032" s="38" customFormat="1" ht="41" customHeight="1"/>
    <row r="11033" s="38" customFormat="1" ht="41" customHeight="1"/>
    <row r="11034" s="38" customFormat="1" ht="41" customHeight="1"/>
    <row r="11035" s="38" customFormat="1" ht="41" customHeight="1"/>
    <row r="11036" s="38" customFormat="1" ht="41" customHeight="1"/>
    <row r="11037" s="38" customFormat="1" ht="41" customHeight="1"/>
    <row r="11038" s="38" customFormat="1" ht="41" customHeight="1"/>
    <row r="11039" s="38" customFormat="1" ht="41" customHeight="1"/>
    <row r="11040" s="38" customFormat="1" ht="41" customHeight="1"/>
    <row r="11041" s="38" customFormat="1" ht="41" customHeight="1"/>
    <row r="11042" s="38" customFormat="1" ht="41" customHeight="1"/>
    <row r="11043" s="38" customFormat="1" ht="41" customHeight="1"/>
    <row r="11044" s="38" customFormat="1" ht="41" customHeight="1"/>
    <row r="11045" s="38" customFormat="1" ht="41" customHeight="1"/>
    <row r="11046" s="38" customFormat="1" ht="41" customHeight="1"/>
    <row r="11047" s="38" customFormat="1" ht="41" customHeight="1"/>
    <row r="11048" s="38" customFormat="1" ht="41" customHeight="1"/>
    <row r="11049" s="38" customFormat="1" ht="41" customHeight="1"/>
    <row r="11050" s="38" customFormat="1" ht="41" customHeight="1"/>
    <row r="11051" s="38" customFormat="1" ht="41" customHeight="1"/>
    <row r="11052" s="38" customFormat="1" ht="41" customHeight="1"/>
    <row r="11053" s="38" customFormat="1" ht="41" customHeight="1"/>
    <row r="11054" s="38" customFormat="1" ht="41" customHeight="1"/>
    <row r="11055" s="38" customFormat="1" ht="41" customHeight="1"/>
    <row r="11056" s="38" customFormat="1" ht="41" customHeight="1"/>
    <row r="11057" s="38" customFormat="1" ht="41" customHeight="1"/>
    <row r="11058" s="38" customFormat="1" ht="41" customHeight="1"/>
    <row r="11059" s="38" customFormat="1" ht="41" customHeight="1"/>
    <row r="11060" s="38" customFormat="1" ht="41" customHeight="1"/>
    <row r="11061" s="38" customFormat="1" ht="41" customHeight="1"/>
    <row r="11062" s="38" customFormat="1" ht="41" customHeight="1"/>
    <row r="11063" s="38" customFormat="1" ht="41" customHeight="1"/>
    <row r="11064" s="38" customFormat="1" ht="41" customHeight="1"/>
    <row r="11065" s="38" customFormat="1" ht="41" customHeight="1"/>
    <row r="11066" s="38" customFormat="1" ht="41" customHeight="1"/>
    <row r="11067" s="38" customFormat="1" ht="41" customHeight="1"/>
    <row r="11068" s="38" customFormat="1" ht="41" customHeight="1"/>
    <row r="11069" s="38" customFormat="1" ht="41" customHeight="1"/>
    <row r="11070" s="38" customFormat="1" ht="41" customHeight="1"/>
    <row r="11071" s="38" customFormat="1" ht="41" customHeight="1"/>
    <row r="11072" s="38" customFormat="1" ht="41" customHeight="1"/>
    <row r="11073" s="38" customFormat="1" ht="41" customHeight="1"/>
    <row r="11074" s="38" customFormat="1" ht="41" customHeight="1"/>
    <row r="11075" s="38" customFormat="1" ht="41" customHeight="1"/>
    <row r="11076" s="38" customFormat="1" ht="41" customHeight="1"/>
    <row r="11077" s="38" customFormat="1" ht="41" customHeight="1"/>
    <row r="11078" s="38" customFormat="1" ht="41" customHeight="1"/>
    <row r="11079" s="38" customFormat="1" ht="41" customHeight="1"/>
    <row r="11080" s="38" customFormat="1" ht="41" customHeight="1"/>
    <row r="11081" s="38" customFormat="1" ht="41" customHeight="1"/>
    <row r="11082" s="38" customFormat="1" ht="41" customHeight="1"/>
    <row r="11083" s="38" customFormat="1" ht="41" customHeight="1"/>
    <row r="11084" s="38" customFormat="1" ht="41" customHeight="1"/>
    <row r="11085" s="38" customFormat="1" ht="41" customHeight="1"/>
    <row r="11086" s="38" customFormat="1" ht="41" customHeight="1"/>
    <row r="11087" s="38" customFormat="1" ht="41" customHeight="1"/>
    <row r="11088" s="38" customFormat="1" ht="41" customHeight="1"/>
    <row r="11089" s="38" customFormat="1" ht="41" customHeight="1"/>
    <row r="11090" s="38" customFormat="1" ht="41" customHeight="1"/>
    <row r="11091" s="38" customFormat="1" ht="41" customHeight="1"/>
    <row r="11092" s="38" customFormat="1" ht="41" customHeight="1"/>
    <row r="11093" s="38" customFormat="1" ht="41" customHeight="1"/>
    <row r="11094" s="38" customFormat="1" ht="41" customHeight="1"/>
    <row r="11095" s="38" customFormat="1" ht="41" customHeight="1"/>
    <row r="11096" s="38" customFormat="1" ht="41" customHeight="1"/>
    <row r="11097" s="38" customFormat="1" ht="41" customHeight="1"/>
    <row r="11098" s="38" customFormat="1" ht="41" customHeight="1"/>
    <row r="11099" s="38" customFormat="1" ht="41" customHeight="1"/>
    <row r="11100" s="38" customFormat="1" ht="41" customHeight="1"/>
    <row r="11101" s="38" customFormat="1" ht="41" customHeight="1"/>
    <row r="11102" s="38" customFormat="1" ht="41" customHeight="1"/>
    <row r="11103" s="38" customFormat="1" ht="41" customHeight="1"/>
    <row r="11104" s="38" customFormat="1" ht="41" customHeight="1"/>
    <row r="11105" s="38" customFormat="1" ht="41" customHeight="1"/>
    <row r="11106" s="38" customFormat="1" ht="41" customHeight="1"/>
    <row r="11107" s="38" customFormat="1" ht="41" customHeight="1"/>
    <row r="11108" s="38" customFormat="1" ht="41" customHeight="1"/>
    <row r="11109" s="38" customFormat="1" ht="41" customHeight="1"/>
    <row r="11110" s="38" customFormat="1" ht="41" customHeight="1"/>
    <row r="11111" s="38" customFormat="1" ht="41" customHeight="1"/>
    <row r="11112" s="38" customFormat="1" ht="41" customHeight="1"/>
    <row r="11113" s="38" customFormat="1" ht="41" customHeight="1"/>
    <row r="11114" s="38" customFormat="1" ht="41" customHeight="1"/>
    <row r="11115" s="38" customFormat="1" ht="41" customHeight="1"/>
    <row r="11116" s="38" customFormat="1" ht="41" customHeight="1"/>
    <row r="11117" s="38" customFormat="1" ht="41" customHeight="1"/>
    <row r="11118" s="38" customFormat="1" ht="41" customHeight="1"/>
    <row r="11119" s="38" customFormat="1" ht="41" customHeight="1"/>
    <row r="11120" s="38" customFormat="1" ht="41" customHeight="1"/>
    <row r="11121" s="38" customFormat="1" ht="41" customHeight="1"/>
    <row r="11122" s="38" customFormat="1" ht="41" customHeight="1"/>
    <row r="11123" s="38" customFormat="1" ht="41" customHeight="1"/>
    <row r="11124" s="38" customFormat="1" ht="41" customHeight="1"/>
    <row r="11125" s="38" customFormat="1" ht="41" customHeight="1"/>
    <row r="11126" s="38" customFormat="1" ht="41" customHeight="1"/>
    <row r="11127" s="38" customFormat="1" ht="41" customHeight="1"/>
    <row r="11128" s="38" customFormat="1" ht="41" customHeight="1"/>
    <row r="11129" s="38" customFormat="1" ht="41" customHeight="1"/>
    <row r="11130" s="38" customFormat="1" ht="41" customHeight="1"/>
    <row r="11131" s="38" customFormat="1" ht="41" customHeight="1"/>
    <row r="11132" s="38" customFormat="1" ht="41" customHeight="1"/>
    <row r="11133" s="38" customFormat="1" ht="41" customHeight="1"/>
    <row r="11134" s="38" customFormat="1" ht="41" customHeight="1"/>
    <row r="11135" s="38" customFormat="1" ht="41" customHeight="1"/>
    <row r="11136" s="38" customFormat="1" ht="41" customHeight="1"/>
    <row r="11137" s="38" customFormat="1" ht="41" customHeight="1"/>
    <row r="11138" s="38" customFormat="1" ht="41" customHeight="1"/>
    <row r="11139" s="38" customFormat="1" ht="41" customHeight="1"/>
    <row r="11140" s="38" customFormat="1" ht="41" customHeight="1"/>
    <row r="11141" s="38" customFormat="1" ht="41" customHeight="1"/>
    <row r="11142" s="38" customFormat="1" ht="41" customHeight="1"/>
    <row r="11143" s="38" customFormat="1" ht="41" customHeight="1"/>
    <row r="11144" s="38" customFormat="1" ht="41" customHeight="1"/>
    <row r="11145" s="38" customFormat="1" ht="41" customHeight="1"/>
    <row r="11146" s="38" customFormat="1" ht="41" customHeight="1"/>
    <row r="11147" s="38" customFormat="1" ht="41" customHeight="1"/>
    <row r="11148" s="38" customFormat="1" ht="41" customHeight="1"/>
    <row r="11149" s="38" customFormat="1" ht="41" customHeight="1"/>
    <row r="11150" s="38" customFormat="1" ht="41" customHeight="1"/>
    <row r="11151" s="38" customFormat="1" ht="41" customHeight="1"/>
    <row r="11152" s="38" customFormat="1" ht="41" customHeight="1"/>
    <row r="11153" s="38" customFormat="1" ht="41" customHeight="1"/>
    <row r="11154" s="38" customFormat="1" ht="41" customHeight="1"/>
    <row r="11155" s="38" customFormat="1" ht="41" customHeight="1"/>
    <row r="11156" s="38" customFormat="1" ht="41" customHeight="1"/>
    <row r="11157" s="38" customFormat="1" ht="41" customHeight="1"/>
    <row r="11158" s="38" customFormat="1" ht="41" customHeight="1"/>
    <row r="11159" s="38" customFormat="1" ht="41" customHeight="1"/>
    <row r="11160" s="38" customFormat="1" ht="41" customHeight="1"/>
    <row r="11161" s="38" customFormat="1" ht="41" customHeight="1"/>
    <row r="11162" s="38" customFormat="1" ht="41" customHeight="1"/>
    <row r="11163" s="38" customFormat="1" ht="41" customHeight="1"/>
    <row r="11164" s="38" customFormat="1" ht="41" customHeight="1"/>
    <row r="11165" s="38" customFormat="1" ht="41" customHeight="1"/>
    <row r="11166" s="38" customFormat="1" ht="41" customHeight="1"/>
    <row r="11167" s="38" customFormat="1" ht="41" customHeight="1"/>
    <row r="11168" s="38" customFormat="1" ht="41" customHeight="1"/>
    <row r="11169" s="38" customFormat="1" ht="41" customHeight="1"/>
    <row r="11170" s="38" customFormat="1" ht="41" customHeight="1"/>
    <row r="11171" s="38" customFormat="1" ht="41" customHeight="1"/>
    <row r="11172" s="38" customFormat="1" ht="41" customHeight="1"/>
    <row r="11173" s="38" customFormat="1" ht="41" customHeight="1"/>
    <row r="11174" s="38" customFormat="1" ht="41" customHeight="1"/>
    <row r="11175" s="38" customFormat="1" ht="41" customHeight="1"/>
    <row r="11176" s="38" customFormat="1" ht="41" customHeight="1"/>
    <row r="11177" s="38" customFormat="1" ht="41" customHeight="1"/>
    <row r="11178" s="38" customFormat="1" ht="41" customHeight="1"/>
    <row r="11179" s="38" customFormat="1" ht="41" customHeight="1"/>
    <row r="11180" s="38" customFormat="1" ht="41" customHeight="1"/>
    <row r="11181" s="38" customFormat="1" ht="41" customHeight="1"/>
    <row r="11182" s="38" customFormat="1" ht="41" customHeight="1"/>
    <row r="11183" s="38" customFormat="1" ht="41" customHeight="1"/>
    <row r="11184" s="38" customFormat="1" ht="41" customHeight="1"/>
    <row r="11185" s="38" customFormat="1" ht="41" customHeight="1"/>
    <row r="11186" s="38" customFormat="1" ht="41" customHeight="1"/>
    <row r="11187" s="38" customFormat="1" ht="41" customHeight="1"/>
    <row r="11188" s="38" customFormat="1" ht="41" customHeight="1"/>
    <row r="11189" s="38" customFormat="1" ht="41" customHeight="1"/>
    <row r="11190" s="38" customFormat="1" ht="41" customHeight="1"/>
    <row r="11191" s="38" customFormat="1" ht="41" customHeight="1"/>
    <row r="11192" s="38" customFormat="1" ht="41" customHeight="1"/>
    <row r="11193" s="38" customFormat="1" ht="41" customHeight="1"/>
    <row r="11194" s="38" customFormat="1" ht="41" customHeight="1"/>
    <row r="11195" s="38" customFormat="1" ht="41" customHeight="1"/>
    <row r="11196" s="38" customFormat="1" ht="41" customHeight="1"/>
    <row r="11197" s="38" customFormat="1" ht="41" customHeight="1"/>
    <row r="11198" s="38" customFormat="1" ht="41" customHeight="1"/>
    <row r="11199" s="38" customFormat="1" ht="41" customHeight="1"/>
    <row r="11200" s="38" customFormat="1" ht="41" customHeight="1"/>
    <row r="11201" s="38" customFormat="1" ht="41" customHeight="1"/>
    <row r="11202" s="38" customFormat="1" ht="41" customHeight="1"/>
    <row r="11203" s="38" customFormat="1" ht="41" customHeight="1"/>
    <row r="11204" s="38" customFormat="1" ht="41" customHeight="1"/>
    <row r="11205" s="38" customFormat="1" ht="41" customHeight="1"/>
    <row r="11206" s="38" customFormat="1" ht="41" customHeight="1"/>
    <row r="11207" s="38" customFormat="1" ht="41" customHeight="1"/>
    <row r="11208" s="38" customFormat="1" ht="41" customHeight="1"/>
    <row r="11209" s="38" customFormat="1" ht="41" customHeight="1"/>
    <row r="11210" s="38" customFormat="1" ht="41" customHeight="1"/>
    <row r="11211" s="38" customFormat="1" ht="41" customHeight="1"/>
    <row r="11212" s="38" customFormat="1" ht="41" customHeight="1"/>
    <row r="11213" s="38" customFormat="1" ht="41" customHeight="1"/>
    <row r="11214" s="38" customFormat="1" ht="41" customHeight="1"/>
    <row r="11215" s="38" customFormat="1" ht="41" customHeight="1"/>
    <row r="11216" s="38" customFormat="1" ht="41" customHeight="1"/>
    <row r="11217" s="38" customFormat="1" ht="41" customHeight="1"/>
    <row r="11218" s="38" customFormat="1" ht="41" customHeight="1"/>
    <row r="11219" s="38" customFormat="1" ht="41" customHeight="1"/>
    <row r="11220" s="38" customFormat="1" ht="41" customHeight="1"/>
    <row r="11221" s="38" customFormat="1" ht="41" customHeight="1"/>
    <row r="11222" s="38" customFormat="1" ht="41" customHeight="1"/>
    <row r="11223" s="38" customFormat="1" ht="41" customHeight="1"/>
    <row r="11224" s="38" customFormat="1" ht="41" customHeight="1"/>
    <row r="11225" s="38" customFormat="1" ht="41" customHeight="1"/>
    <row r="11226" s="38" customFormat="1" ht="41" customHeight="1"/>
    <row r="11227" s="38" customFormat="1" ht="41" customHeight="1"/>
    <row r="11228" s="38" customFormat="1" ht="41" customHeight="1"/>
    <row r="11229" s="38" customFormat="1" ht="41" customHeight="1"/>
    <row r="11230" s="38" customFormat="1" ht="41" customHeight="1"/>
    <row r="11231" s="38" customFormat="1" ht="41" customHeight="1"/>
    <row r="11232" s="38" customFormat="1" ht="41" customHeight="1"/>
    <row r="11233" s="38" customFormat="1" ht="41" customHeight="1"/>
    <row r="11234" s="38" customFormat="1" ht="41" customHeight="1"/>
    <row r="11235" s="38" customFormat="1" ht="41" customHeight="1"/>
    <row r="11236" s="38" customFormat="1" ht="41" customHeight="1"/>
    <row r="11237" s="38" customFormat="1" ht="41" customHeight="1"/>
    <row r="11238" s="38" customFormat="1" ht="41" customHeight="1"/>
    <row r="11239" s="38" customFormat="1" ht="41" customHeight="1"/>
    <row r="11240" s="38" customFormat="1" ht="41" customHeight="1"/>
    <row r="11241" s="38" customFormat="1" ht="41" customHeight="1"/>
    <row r="11242" s="38" customFormat="1" ht="41" customHeight="1"/>
    <row r="11243" s="38" customFormat="1" ht="41" customHeight="1"/>
    <row r="11244" s="38" customFormat="1" ht="41" customHeight="1"/>
    <row r="11245" s="38" customFormat="1" ht="41" customHeight="1"/>
    <row r="11246" s="38" customFormat="1" ht="41" customHeight="1"/>
    <row r="11247" s="38" customFormat="1" ht="41" customHeight="1"/>
    <row r="11248" s="38" customFormat="1" ht="41" customHeight="1"/>
    <row r="11249" s="38" customFormat="1" ht="41" customHeight="1"/>
    <row r="11250" s="38" customFormat="1" ht="41" customHeight="1"/>
    <row r="11251" s="38" customFormat="1" ht="41" customHeight="1"/>
    <row r="11252" s="38" customFormat="1" ht="41" customHeight="1"/>
    <row r="11253" s="38" customFormat="1" ht="41" customHeight="1"/>
    <row r="11254" s="38" customFormat="1" ht="41" customHeight="1"/>
    <row r="11255" s="38" customFormat="1" ht="41" customHeight="1"/>
    <row r="11256" s="38" customFormat="1" ht="41" customHeight="1"/>
    <row r="11257" s="38" customFormat="1" ht="41" customHeight="1"/>
    <row r="11258" s="38" customFormat="1" ht="41" customHeight="1"/>
    <row r="11259" s="38" customFormat="1" ht="41" customHeight="1"/>
    <row r="11260" s="38" customFormat="1" ht="41" customHeight="1"/>
    <row r="11261" s="38" customFormat="1" ht="41" customHeight="1"/>
    <row r="11262" s="38" customFormat="1" ht="41" customHeight="1"/>
    <row r="11263" s="38" customFormat="1" ht="41" customHeight="1"/>
    <row r="11264" s="38" customFormat="1" ht="41" customHeight="1"/>
    <row r="11265" s="38" customFormat="1" ht="41" customHeight="1"/>
    <row r="11266" s="38" customFormat="1" ht="41" customHeight="1"/>
    <row r="11267" s="38" customFormat="1" ht="41" customHeight="1"/>
    <row r="11268" s="38" customFormat="1" ht="41" customHeight="1"/>
    <row r="11269" s="38" customFormat="1" ht="41" customHeight="1"/>
    <row r="11270" s="38" customFormat="1" ht="41" customHeight="1"/>
    <row r="11271" s="38" customFormat="1" ht="41" customHeight="1"/>
    <row r="11272" s="38" customFormat="1" ht="41" customHeight="1"/>
    <row r="11273" s="38" customFormat="1" ht="41" customHeight="1"/>
    <row r="11274" s="38" customFormat="1" ht="41" customHeight="1"/>
    <row r="11275" s="38" customFormat="1" ht="41" customHeight="1"/>
    <row r="11276" s="38" customFormat="1" ht="41" customHeight="1"/>
    <row r="11277" s="38" customFormat="1" ht="41" customHeight="1"/>
    <row r="11278" s="38" customFormat="1" ht="41" customHeight="1"/>
    <row r="11279" s="38" customFormat="1" ht="41" customHeight="1"/>
    <row r="11280" s="38" customFormat="1" ht="41" customHeight="1"/>
    <row r="11281" s="38" customFormat="1" ht="41" customHeight="1"/>
    <row r="11282" s="38" customFormat="1" ht="41" customHeight="1"/>
    <row r="11283" s="38" customFormat="1" ht="41" customHeight="1"/>
    <row r="11284" s="38" customFormat="1" ht="41" customHeight="1"/>
    <row r="11285" s="38" customFormat="1" ht="41" customHeight="1"/>
    <row r="11286" s="38" customFormat="1" ht="41" customHeight="1"/>
    <row r="11287" s="38" customFormat="1" ht="41" customHeight="1"/>
    <row r="11288" s="38" customFormat="1" ht="41" customHeight="1"/>
    <row r="11289" s="38" customFormat="1" ht="41" customHeight="1"/>
    <row r="11290" s="38" customFormat="1" ht="41" customHeight="1"/>
    <row r="11291" s="38" customFormat="1" ht="41" customHeight="1"/>
    <row r="11292" s="38" customFormat="1" ht="41" customHeight="1"/>
    <row r="11293" s="38" customFormat="1" ht="41" customHeight="1"/>
    <row r="11294" s="38" customFormat="1" ht="41" customHeight="1"/>
    <row r="11295" s="38" customFormat="1" ht="41" customHeight="1"/>
    <row r="11296" s="38" customFormat="1" ht="41" customHeight="1"/>
    <row r="11297" s="38" customFormat="1" ht="41" customHeight="1"/>
    <row r="11298" s="38" customFormat="1" ht="41" customHeight="1"/>
    <row r="11299" s="38" customFormat="1" ht="41" customHeight="1"/>
    <row r="11300" s="38" customFormat="1" ht="41" customHeight="1"/>
    <row r="11301" s="38" customFormat="1" ht="41" customHeight="1"/>
    <row r="11302" s="38" customFormat="1" ht="41" customHeight="1"/>
    <row r="11303" s="38" customFormat="1" ht="41" customHeight="1"/>
    <row r="11304" s="38" customFormat="1" ht="41" customHeight="1"/>
    <row r="11305" s="38" customFormat="1" ht="41" customHeight="1"/>
    <row r="11306" s="38" customFormat="1" ht="41" customHeight="1"/>
    <row r="11307" s="38" customFormat="1" ht="41" customHeight="1"/>
    <row r="11308" s="38" customFormat="1" ht="41" customHeight="1"/>
    <row r="11309" s="38" customFormat="1" ht="41" customHeight="1"/>
    <row r="11310" s="38" customFormat="1" ht="41" customHeight="1"/>
    <row r="11311" s="38" customFormat="1" ht="41" customHeight="1"/>
    <row r="11312" s="38" customFormat="1" ht="41" customHeight="1"/>
    <row r="11313" s="38" customFormat="1" ht="41" customHeight="1"/>
    <row r="11314" s="38" customFormat="1" ht="41" customHeight="1"/>
    <row r="11315" s="38" customFormat="1" ht="41" customHeight="1"/>
    <row r="11316" s="38" customFormat="1" ht="41" customHeight="1"/>
    <row r="11317" s="38" customFormat="1" ht="41" customHeight="1"/>
    <row r="11318" s="38" customFormat="1" ht="41" customHeight="1"/>
    <row r="11319" s="38" customFormat="1" ht="41" customHeight="1"/>
    <row r="11320" s="38" customFormat="1" ht="41" customHeight="1"/>
    <row r="11321" s="38" customFormat="1" ht="41" customHeight="1"/>
    <row r="11322" s="38" customFormat="1" ht="41" customHeight="1"/>
    <row r="11323" s="38" customFormat="1" ht="41" customHeight="1"/>
    <row r="11324" s="38" customFormat="1" ht="41" customHeight="1"/>
    <row r="11325" s="38" customFormat="1" ht="41" customHeight="1"/>
    <row r="11326" s="38" customFormat="1" ht="41" customHeight="1"/>
    <row r="11327" s="38" customFormat="1" ht="41" customHeight="1"/>
    <row r="11328" s="38" customFormat="1" ht="41" customHeight="1"/>
    <row r="11329" s="38" customFormat="1" ht="41" customHeight="1"/>
    <row r="11330" s="38" customFormat="1" ht="41" customHeight="1"/>
    <row r="11331" s="38" customFormat="1" ht="41" customHeight="1"/>
    <row r="11332" s="38" customFormat="1" ht="41" customHeight="1"/>
    <row r="11333" s="38" customFormat="1" ht="41" customHeight="1"/>
    <row r="11334" s="38" customFormat="1" ht="41" customHeight="1"/>
    <row r="11335" s="38" customFormat="1" ht="41" customHeight="1"/>
    <row r="11336" s="38" customFormat="1" ht="41" customHeight="1"/>
    <row r="11337" s="38" customFormat="1" ht="41" customHeight="1"/>
    <row r="11338" s="38" customFormat="1" ht="41" customHeight="1"/>
    <row r="11339" s="38" customFormat="1" ht="41" customHeight="1"/>
    <row r="11340" s="38" customFormat="1" ht="41" customHeight="1"/>
    <row r="11341" s="38" customFormat="1" ht="41" customHeight="1"/>
    <row r="11342" s="38" customFormat="1" ht="41" customHeight="1"/>
    <row r="11343" s="38" customFormat="1" ht="41" customHeight="1"/>
    <row r="11344" s="38" customFormat="1" ht="41" customHeight="1"/>
    <row r="11345" s="38" customFormat="1" ht="41" customHeight="1"/>
    <row r="11346" s="38" customFormat="1" ht="41" customHeight="1"/>
    <row r="11347" s="38" customFormat="1" ht="41" customHeight="1"/>
    <row r="11348" s="38" customFormat="1" ht="41" customHeight="1"/>
    <row r="11349" s="38" customFormat="1" ht="41" customHeight="1"/>
    <row r="11350" s="38" customFormat="1" ht="41" customHeight="1"/>
    <row r="11351" s="38" customFormat="1" ht="41" customHeight="1"/>
    <row r="11352" s="38" customFormat="1" ht="41" customHeight="1"/>
    <row r="11353" s="38" customFormat="1" ht="41" customHeight="1"/>
    <row r="11354" s="38" customFormat="1" ht="41" customHeight="1"/>
    <row r="11355" s="38" customFormat="1" ht="41" customHeight="1"/>
    <row r="11356" s="38" customFormat="1" ht="41" customHeight="1"/>
    <row r="11357" s="38" customFormat="1" ht="41" customHeight="1"/>
    <row r="11358" s="38" customFormat="1" ht="41" customHeight="1"/>
    <row r="11359" s="38" customFormat="1" ht="41" customHeight="1"/>
    <row r="11360" s="38" customFormat="1" ht="41" customHeight="1"/>
    <row r="11361" s="38" customFormat="1" ht="41" customHeight="1"/>
    <row r="11362" s="38" customFormat="1" ht="41" customHeight="1"/>
    <row r="11363" s="38" customFormat="1" ht="41" customHeight="1"/>
    <row r="11364" s="38" customFormat="1" ht="41" customHeight="1"/>
    <row r="11365" s="38" customFormat="1" ht="41" customHeight="1"/>
    <row r="11366" s="38" customFormat="1" ht="41" customHeight="1"/>
    <row r="11367" s="38" customFormat="1" ht="41" customHeight="1"/>
    <row r="11368" s="38" customFormat="1" ht="41" customHeight="1"/>
    <row r="11369" s="38" customFormat="1" ht="41" customHeight="1"/>
    <row r="11370" s="38" customFormat="1" ht="41" customHeight="1"/>
    <row r="11371" s="38" customFormat="1" ht="41" customHeight="1"/>
    <row r="11372" s="38" customFormat="1" ht="41" customHeight="1"/>
    <row r="11373" s="38" customFormat="1" ht="41" customHeight="1"/>
    <row r="11374" s="38" customFormat="1" ht="41" customHeight="1"/>
    <row r="11375" s="38" customFormat="1" ht="41" customHeight="1"/>
    <row r="11376" s="38" customFormat="1" ht="41" customHeight="1"/>
    <row r="11377" s="38" customFormat="1" ht="41" customHeight="1"/>
    <row r="11378" s="38" customFormat="1" ht="41" customHeight="1"/>
    <row r="11379" s="38" customFormat="1" ht="41" customHeight="1"/>
    <row r="11380" s="38" customFormat="1" ht="41" customHeight="1"/>
    <row r="11381" s="38" customFormat="1" ht="41" customHeight="1"/>
    <row r="11382" s="38" customFormat="1" ht="41" customHeight="1"/>
    <row r="11383" s="38" customFormat="1" ht="41" customHeight="1"/>
    <row r="11384" s="38" customFormat="1" ht="41" customHeight="1"/>
    <row r="11385" s="38" customFormat="1" ht="41" customHeight="1"/>
    <row r="11386" s="38" customFormat="1" ht="41" customHeight="1"/>
    <row r="11387" s="38" customFormat="1" ht="41" customHeight="1"/>
    <row r="11388" s="38" customFormat="1" ht="41" customHeight="1"/>
    <row r="11389" s="38" customFormat="1" ht="41" customHeight="1"/>
    <row r="11390" s="38" customFormat="1" ht="41" customHeight="1"/>
    <row r="11391" s="38" customFormat="1" ht="41" customHeight="1"/>
    <row r="11392" s="38" customFormat="1" ht="41" customHeight="1"/>
    <row r="11393" s="38" customFormat="1" ht="41" customHeight="1"/>
    <row r="11394" s="38" customFormat="1" ht="41" customHeight="1"/>
    <row r="11395" s="38" customFormat="1" ht="41" customHeight="1"/>
    <row r="11396" s="38" customFormat="1" ht="41" customHeight="1"/>
    <row r="11397" s="38" customFormat="1" ht="41" customHeight="1"/>
    <row r="11398" s="38" customFormat="1" ht="41" customHeight="1"/>
    <row r="11399" s="38" customFormat="1" ht="41" customHeight="1"/>
    <row r="11400" s="38" customFormat="1" ht="41" customHeight="1"/>
    <row r="11401" s="38" customFormat="1" ht="41" customHeight="1"/>
    <row r="11402" s="38" customFormat="1" ht="41" customHeight="1"/>
    <row r="11403" s="38" customFormat="1" ht="41" customHeight="1"/>
    <row r="11404" s="38" customFormat="1" ht="41" customHeight="1"/>
    <row r="11405" s="38" customFormat="1" ht="41" customHeight="1"/>
    <row r="11406" s="38" customFormat="1" ht="41" customHeight="1"/>
    <row r="11407" s="38" customFormat="1" ht="41" customHeight="1"/>
    <row r="11408" s="38" customFormat="1" ht="41" customHeight="1"/>
    <row r="11409" s="38" customFormat="1" ht="41" customHeight="1"/>
    <row r="11410" s="38" customFormat="1" ht="41" customHeight="1"/>
    <row r="11411" s="38" customFormat="1" ht="41" customHeight="1"/>
    <row r="11412" s="38" customFormat="1" ht="41" customHeight="1"/>
    <row r="11413" s="38" customFormat="1" ht="41" customHeight="1"/>
    <row r="11414" s="38" customFormat="1" ht="41" customHeight="1"/>
    <row r="11415" s="38" customFormat="1" ht="41" customHeight="1"/>
    <row r="11416" s="38" customFormat="1" ht="41" customHeight="1"/>
    <row r="11417" s="38" customFormat="1" ht="41" customHeight="1"/>
    <row r="11418" s="38" customFormat="1" ht="41" customHeight="1"/>
    <row r="11419" s="38" customFormat="1" ht="41" customHeight="1"/>
    <row r="11420" s="38" customFormat="1" ht="41" customHeight="1"/>
    <row r="11421" s="38" customFormat="1" ht="41" customHeight="1"/>
    <row r="11422" s="38" customFormat="1" ht="41" customHeight="1"/>
    <row r="11423" s="38" customFormat="1" ht="41" customHeight="1"/>
    <row r="11424" s="38" customFormat="1" ht="41" customHeight="1"/>
    <row r="11425" s="38" customFormat="1" ht="41" customHeight="1"/>
    <row r="11426" s="38" customFormat="1" ht="41" customHeight="1"/>
    <row r="11427" s="38" customFormat="1" ht="41" customHeight="1"/>
    <row r="11428" s="38" customFormat="1" ht="41" customHeight="1"/>
    <row r="11429" s="38" customFormat="1" ht="41" customHeight="1"/>
    <row r="11430" s="38" customFormat="1" ht="41" customHeight="1"/>
    <row r="11431" s="38" customFormat="1" ht="41" customHeight="1"/>
    <row r="11432" s="38" customFormat="1" ht="41" customHeight="1"/>
    <row r="11433" s="38" customFormat="1" ht="41" customHeight="1"/>
    <row r="11434" s="38" customFormat="1" ht="41" customHeight="1"/>
    <row r="11435" s="38" customFormat="1" ht="41" customHeight="1"/>
    <row r="11436" s="38" customFormat="1" ht="41" customHeight="1"/>
    <row r="11437" s="38" customFormat="1" ht="41" customHeight="1"/>
    <row r="11438" s="38" customFormat="1" ht="41" customHeight="1"/>
    <row r="11439" s="38" customFormat="1" ht="41" customHeight="1"/>
    <row r="11440" s="38" customFormat="1" ht="41" customHeight="1"/>
    <row r="11441" s="38" customFormat="1" ht="41" customHeight="1"/>
    <row r="11442" s="38" customFormat="1" ht="41" customHeight="1"/>
    <row r="11443" s="38" customFormat="1" ht="41" customHeight="1"/>
    <row r="11444" s="38" customFormat="1" ht="41" customHeight="1"/>
    <row r="11445" s="38" customFormat="1" ht="41" customHeight="1"/>
    <row r="11446" s="38" customFormat="1" ht="41" customHeight="1"/>
    <row r="11447" s="38" customFormat="1" ht="41" customHeight="1"/>
    <row r="11448" s="38" customFormat="1" ht="41" customHeight="1"/>
    <row r="11449" s="38" customFormat="1" ht="41" customHeight="1"/>
    <row r="11450" s="38" customFormat="1" ht="41" customHeight="1"/>
    <row r="11451" s="38" customFormat="1" ht="41" customHeight="1"/>
    <row r="11452" s="38" customFormat="1" ht="41" customHeight="1"/>
    <row r="11453" s="38" customFormat="1" ht="41" customHeight="1"/>
    <row r="11454" s="38" customFormat="1" ht="41" customHeight="1"/>
    <row r="11455" s="38" customFormat="1" ht="41" customHeight="1"/>
    <row r="11456" s="38" customFormat="1" ht="41" customHeight="1"/>
    <row r="11457" s="38" customFormat="1" ht="41" customHeight="1"/>
    <row r="11458" s="38" customFormat="1" ht="41" customHeight="1"/>
    <row r="11459" s="38" customFormat="1" ht="41" customHeight="1"/>
    <row r="11460" s="38" customFormat="1" ht="41" customHeight="1"/>
    <row r="11461" s="38" customFormat="1" ht="41" customHeight="1"/>
    <row r="11462" s="38" customFormat="1" ht="41" customHeight="1"/>
    <row r="11463" s="38" customFormat="1" ht="41" customHeight="1"/>
    <row r="11464" s="38" customFormat="1" ht="41" customHeight="1"/>
    <row r="11465" s="38" customFormat="1" ht="41" customHeight="1"/>
    <row r="11466" s="38" customFormat="1" ht="41" customHeight="1"/>
    <row r="11467" s="38" customFormat="1" ht="41" customHeight="1"/>
    <row r="11468" s="38" customFormat="1" ht="41" customHeight="1"/>
    <row r="11469" s="38" customFormat="1" ht="41" customHeight="1"/>
    <row r="11470" s="38" customFormat="1" ht="41" customHeight="1"/>
    <row r="11471" s="38" customFormat="1" ht="41" customHeight="1"/>
    <row r="11472" s="38" customFormat="1" ht="41" customHeight="1"/>
    <row r="11473" s="38" customFormat="1" ht="41" customHeight="1"/>
    <row r="11474" s="38" customFormat="1" ht="41" customHeight="1"/>
    <row r="11475" s="38" customFormat="1" ht="41" customHeight="1"/>
    <row r="11476" s="38" customFormat="1" ht="41" customHeight="1"/>
    <row r="11477" s="38" customFormat="1" ht="41" customHeight="1"/>
    <row r="11478" s="38" customFormat="1" ht="41" customHeight="1"/>
    <row r="11479" s="38" customFormat="1" ht="41" customHeight="1"/>
    <row r="11480" s="38" customFormat="1" ht="41" customHeight="1"/>
    <row r="11481" s="38" customFormat="1" ht="41" customHeight="1"/>
    <row r="11482" s="38" customFormat="1" ht="41" customHeight="1"/>
    <row r="11483" s="38" customFormat="1" ht="41" customHeight="1"/>
    <row r="11484" s="38" customFormat="1" ht="41" customHeight="1"/>
    <row r="11485" s="38" customFormat="1" ht="41" customHeight="1"/>
    <row r="11486" s="38" customFormat="1" ht="41" customHeight="1"/>
    <row r="11487" s="38" customFormat="1" ht="41" customHeight="1"/>
    <row r="11488" s="38" customFormat="1" ht="41" customHeight="1"/>
    <row r="11489" s="38" customFormat="1" ht="41" customHeight="1"/>
    <row r="11490" s="38" customFormat="1" ht="41" customHeight="1"/>
    <row r="11491" s="38" customFormat="1" ht="41" customHeight="1"/>
    <row r="11492" s="38" customFormat="1" ht="41" customHeight="1"/>
    <row r="11493" s="38" customFormat="1" ht="41" customHeight="1"/>
    <row r="11494" s="38" customFormat="1" ht="41" customHeight="1"/>
    <row r="11495" s="38" customFormat="1" ht="41" customHeight="1"/>
    <row r="11496" s="38" customFormat="1" ht="41" customHeight="1"/>
    <row r="11497" s="38" customFormat="1" ht="41" customHeight="1"/>
    <row r="11498" s="38" customFormat="1" ht="41" customHeight="1"/>
    <row r="11499" s="38" customFormat="1" ht="41" customHeight="1"/>
    <row r="11500" s="38" customFormat="1" ht="41" customHeight="1"/>
    <row r="11501" s="38" customFormat="1" ht="41" customHeight="1"/>
    <row r="11502" s="38" customFormat="1" ht="41" customHeight="1"/>
    <row r="11503" s="38" customFormat="1" ht="41" customHeight="1"/>
    <row r="11504" s="38" customFormat="1" ht="41" customHeight="1"/>
    <row r="11505" s="38" customFormat="1" ht="41" customHeight="1"/>
    <row r="11506" s="38" customFormat="1" ht="41" customHeight="1"/>
    <row r="11507" s="38" customFormat="1" ht="41" customHeight="1"/>
    <row r="11508" s="38" customFormat="1" ht="41" customHeight="1"/>
    <row r="11509" s="38" customFormat="1" ht="41" customHeight="1"/>
    <row r="11510" s="38" customFormat="1" ht="41" customHeight="1"/>
    <row r="11511" s="38" customFormat="1" ht="41" customHeight="1"/>
    <row r="11512" s="38" customFormat="1" ht="41" customHeight="1"/>
    <row r="11513" s="38" customFormat="1" ht="41" customHeight="1"/>
    <row r="11514" s="38" customFormat="1" ht="41" customHeight="1"/>
    <row r="11515" s="38" customFormat="1" ht="41" customHeight="1"/>
    <row r="11516" s="38" customFormat="1" ht="41" customHeight="1"/>
    <row r="11517" s="38" customFormat="1" ht="41" customHeight="1"/>
    <row r="11518" s="38" customFormat="1" ht="41" customHeight="1"/>
    <row r="11519" s="38" customFormat="1" ht="41" customHeight="1"/>
    <row r="11520" s="38" customFormat="1" ht="41" customHeight="1"/>
    <row r="11521" s="38" customFormat="1" ht="41" customHeight="1"/>
    <row r="11522" s="38" customFormat="1" ht="41" customHeight="1"/>
    <row r="11523" s="38" customFormat="1" ht="41" customHeight="1"/>
    <row r="11524" s="38" customFormat="1" ht="41" customHeight="1"/>
    <row r="11525" s="38" customFormat="1" ht="41" customHeight="1"/>
    <row r="11526" s="38" customFormat="1" ht="41" customHeight="1"/>
    <row r="11527" s="38" customFormat="1" ht="41" customHeight="1"/>
    <row r="11528" s="38" customFormat="1" ht="41" customHeight="1"/>
    <row r="11529" s="38" customFormat="1" ht="41" customHeight="1"/>
    <row r="11530" s="38" customFormat="1" ht="41" customHeight="1"/>
    <row r="11531" s="38" customFormat="1" ht="41" customHeight="1"/>
    <row r="11532" s="38" customFormat="1" ht="41" customHeight="1"/>
    <row r="11533" s="38" customFormat="1" ht="41" customHeight="1"/>
    <row r="11534" s="38" customFormat="1" ht="41" customHeight="1"/>
    <row r="11535" s="38" customFormat="1" ht="41" customHeight="1"/>
    <row r="11536" s="38" customFormat="1" ht="41" customHeight="1"/>
    <row r="11537" s="38" customFormat="1" ht="41" customHeight="1"/>
    <row r="11538" s="38" customFormat="1" ht="41" customHeight="1"/>
    <row r="11539" s="38" customFormat="1" ht="41" customHeight="1"/>
    <row r="11540" s="38" customFormat="1" ht="41" customHeight="1"/>
    <row r="11541" s="38" customFormat="1" ht="41" customHeight="1"/>
    <row r="11542" s="38" customFormat="1" ht="41" customHeight="1"/>
    <row r="11543" s="38" customFormat="1" ht="41" customHeight="1"/>
    <row r="11544" s="38" customFormat="1" ht="41" customHeight="1"/>
    <row r="11545" s="38" customFormat="1" ht="41" customHeight="1"/>
    <row r="11546" s="38" customFormat="1" ht="41" customHeight="1"/>
    <row r="11547" s="38" customFormat="1" ht="41" customHeight="1"/>
    <row r="11548" s="38" customFormat="1" ht="41" customHeight="1"/>
    <row r="11549" s="38" customFormat="1" ht="41" customHeight="1"/>
    <row r="11550" s="38" customFormat="1" ht="41" customHeight="1"/>
    <row r="11551" s="38" customFormat="1" ht="41" customHeight="1"/>
    <row r="11552" s="38" customFormat="1" ht="41" customHeight="1"/>
    <row r="11553" s="38" customFormat="1" ht="41" customHeight="1"/>
    <row r="11554" s="38" customFormat="1" ht="41" customHeight="1"/>
    <row r="11555" s="38" customFormat="1" ht="41" customHeight="1"/>
    <row r="11556" s="38" customFormat="1" ht="41" customHeight="1"/>
    <row r="11557" s="38" customFormat="1" ht="41" customHeight="1"/>
    <row r="11558" s="38" customFormat="1" ht="41" customHeight="1"/>
    <row r="11559" s="38" customFormat="1" ht="41" customHeight="1"/>
    <row r="11560" s="38" customFormat="1" ht="41" customHeight="1"/>
    <row r="11561" s="38" customFormat="1" ht="41" customHeight="1"/>
    <row r="11562" s="38" customFormat="1" ht="41" customHeight="1"/>
    <row r="11563" s="38" customFormat="1" ht="41" customHeight="1"/>
    <row r="11564" s="38" customFormat="1" ht="41" customHeight="1"/>
    <row r="11565" s="38" customFormat="1" ht="41" customHeight="1"/>
    <row r="11566" s="38" customFormat="1" ht="41" customHeight="1"/>
    <row r="11567" s="38" customFormat="1" ht="41" customHeight="1"/>
    <row r="11568" s="38" customFormat="1" ht="41" customHeight="1"/>
    <row r="11569" s="38" customFormat="1" ht="41" customHeight="1"/>
    <row r="11570" s="38" customFormat="1" ht="41" customHeight="1"/>
    <row r="11571" s="38" customFormat="1" ht="41" customHeight="1"/>
    <row r="11572" s="38" customFormat="1" ht="41" customHeight="1"/>
    <row r="11573" s="38" customFormat="1" ht="41" customHeight="1"/>
    <row r="11574" s="38" customFormat="1" ht="41" customHeight="1"/>
    <row r="11575" s="38" customFormat="1" ht="41" customHeight="1"/>
    <row r="11576" s="38" customFormat="1" ht="41" customHeight="1"/>
    <row r="11577" s="38" customFormat="1" ht="41" customHeight="1"/>
    <row r="11578" s="38" customFormat="1" ht="41" customHeight="1"/>
    <row r="11579" s="38" customFormat="1" ht="41" customHeight="1"/>
    <row r="11580" s="38" customFormat="1" ht="41" customHeight="1"/>
    <row r="11581" s="38" customFormat="1" ht="41" customHeight="1"/>
    <row r="11582" s="38" customFormat="1" ht="41" customHeight="1"/>
    <row r="11583" s="38" customFormat="1" ht="41" customHeight="1"/>
    <row r="11584" s="38" customFormat="1" ht="41" customHeight="1"/>
    <row r="11585" s="38" customFormat="1" ht="41" customHeight="1"/>
    <row r="11586" s="38" customFormat="1" ht="41" customHeight="1"/>
    <row r="11587" s="38" customFormat="1" ht="41" customHeight="1"/>
    <row r="11588" s="38" customFormat="1" ht="41" customHeight="1"/>
    <row r="11589" s="38" customFormat="1" ht="41" customHeight="1"/>
    <row r="11590" s="38" customFormat="1" ht="41" customHeight="1"/>
    <row r="11591" s="38" customFormat="1" ht="41" customHeight="1"/>
    <row r="11592" s="38" customFormat="1" ht="41" customHeight="1"/>
    <row r="11593" s="38" customFormat="1" ht="41" customHeight="1"/>
    <row r="11594" s="38" customFormat="1" ht="41" customHeight="1"/>
    <row r="11595" s="38" customFormat="1" ht="41" customHeight="1"/>
    <row r="11596" s="38" customFormat="1" ht="41" customHeight="1"/>
    <row r="11597" s="38" customFormat="1" ht="41" customHeight="1"/>
    <row r="11598" s="38" customFormat="1" ht="41" customHeight="1"/>
    <row r="11599" s="38" customFormat="1" ht="41" customHeight="1"/>
    <row r="11600" s="38" customFormat="1" ht="41" customHeight="1"/>
    <row r="11601" s="38" customFormat="1" ht="41" customHeight="1"/>
    <row r="11602" s="38" customFormat="1" ht="41" customHeight="1"/>
    <row r="11603" s="38" customFormat="1" ht="41" customHeight="1"/>
    <row r="11604" s="38" customFormat="1" ht="41" customHeight="1"/>
    <row r="11605" s="38" customFormat="1" ht="41" customHeight="1"/>
    <row r="11606" s="38" customFormat="1" ht="41" customHeight="1"/>
    <row r="11607" s="38" customFormat="1" ht="41" customHeight="1"/>
    <row r="11608" s="38" customFormat="1" ht="41" customHeight="1"/>
    <row r="11609" s="38" customFormat="1" ht="41" customHeight="1"/>
    <row r="11610" s="38" customFormat="1" ht="41" customHeight="1"/>
    <row r="11611" s="38" customFormat="1" ht="41" customHeight="1"/>
    <row r="11612" s="38" customFormat="1" ht="41" customHeight="1"/>
    <row r="11613" s="38" customFormat="1" ht="41" customHeight="1"/>
    <row r="11614" s="38" customFormat="1" ht="41" customHeight="1"/>
    <row r="11615" s="38" customFormat="1" ht="41" customHeight="1"/>
    <row r="11616" s="38" customFormat="1" ht="41" customHeight="1"/>
    <row r="11617" s="38" customFormat="1" ht="41" customHeight="1"/>
    <row r="11618" s="38" customFormat="1" ht="41" customHeight="1"/>
    <row r="11619" s="38" customFormat="1" ht="41" customHeight="1"/>
    <row r="11620" s="38" customFormat="1" ht="41" customHeight="1"/>
    <row r="11621" s="38" customFormat="1" ht="41" customHeight="1"/>
    <row r="11622" s="38" customFormat="1" ht="41" customHeight="1"/>
    <row r="11623" s="38" customFormat="1" ht="41" customHeight="1"/>
    <row r="11624" s="38" customFormat="1" ht="41" customHeight="1"/>
    <row r="11625" s="38" customFormat="1" ht="41" customHeight="1"/>
    <row r="11626" s="38" customFormat="1" ht="41" customHeight="1"/>
    <row r="11627" s="38" customFormat="1" ht="41" customHeight="1"/>
    <row r="11628" s="38" customFormat="1" ht="41" customHeight="1"/>
    <row r="11629" s="38" customFormat="1" ht="41" customHeight="1"/>
    <row r="11630" s="38" customFormat="1" ht="41" customHeight="1"/>
    <row r="11631" s="38" customFormat="1" ht="41" customHeight="1"/>
    <row r="11632" s="38" customFormat="1" ht="41" customHeight="1"/>
    <row r="11633" s="38" customFormat="1" ht="41" customHeight="1"/>
    <row r="11634" s="38" customFormat="1" ht="41" customHeight="1"/>
    <row r="11635" s="38" customFormat="1" ht="41" customHeight="1"/>
    <row r="11636" s="38" customFormat="1" ht="41" customHeight="1"/>
    <row r="11637" s="38" customFormat="1" ht="41" customHeight="1"/>
    <row r="11638" s="38" customFormat="1" ht="41" customHeight="1"/>
    <row r="11639" s="38" customFormat="1" ht="41" customHeight="1"/>
    <row r="11640" s="38" customFormat="1" ht="41" customHeight="1"/>
    <row r="11641" s="38" customFormat="1" ht="41" customHeight="1"/>
    <row r="11642" s="38" customFormat="1" ht="41" customHeight="1"/>
    <row r="11643" s="38" customFormat="1" ht="41" customHeight="1"/>
    <row r="11644" s="38" customFormat="1" ht="41" customHeight="1"/>
    <row r="11645" s="38" customFormat="1" ht="41" customHeight="1"/>
    <row r="11646" s="38" customFormat="1" ht="41" customHeight="1"/>
    <row r="11647" s="38" customFormat="1" ht="41" customHeight="1"/>
    <row r="11648" s="38" customFormat="1" ht="41" customHeight="1"/>
    <row r="11649" s="38" customFormat="1" ht="41" customHeight="1"/>
    <row r="11650" s="38" customFormat="1" ht="41" customHeight="1"/>
    <row r="11651" s="38" customFormat="1" ht="41" customHeight="1"/>
    <row r="11652" s="38" customFormat="1" ht="41" customHeight="1"/>
    <row r="11653" s="38" customFormat="1" ht="41" customHeight="1"/>
    <row r="11654" s="38" customFormat="1" ht="41" customHeight="1"/>
    <row r="11655" s="38" customFormat="1" ht="41" customHeight="1"/>
    <row r="11656" s="38" customFormat="1" ht="41" customHeight="1"/>
    <row r="11657" s="38" customFormat="1" ht="41" customHeight="1"/>
    <row r="11658" s="38" customFormat="1" ht="41" customHeight="1"/>
    <row r="11659" s="38" customFormat="1" ht="41" customHeight="1"/>
    <row r="11660" s="38" customFormat="1" ht="41" customHeight="1"/>
    <row r="11661" s="38" customFormat="1" ht="41" customHeight="1"/>
    <row r="11662" s="38" customFormat="1" ht="41" customHeight="1"/>
    <row r="11663" s="38" customFormat="1" ht="41" customHeight="1"/>
    <row r="11664" s="38" customFormat="1" ht="41" customHeight="1"/>
    <row r="11665" s="38" customFormat="1" ht="41" customHeight="1"/>
    <row r="11666" s="38" customFormat="1" ht="41" customHeight="1"/>
    <row r="11667" s="38" customFormat="1" ht="41" customHeight="1"/>
    <row r="11668" s="38" customFormat="1" ht="41" customHeight="1"/>
    <row r="11669" s="38" customFormat="1" ht="41" customHeight="1"/>
    <row r="11670" s="38" customFormat="1" ht="41" customHeight="1"/>
    <row r="11671" s="38" customFormat="1" ht="41" customHeight="1"/>
    <row r="11672" s="38" customFormat="1" ht="41" customHeight="1"/>
    <row r="11673" s="38" customFormat="1" ht="41" customHeight="1"/>
    <row r="11674" s="38" customFormat="1" ht="41" customHeight="1"/>
    <row r="11675" s="38" customFormat="1" ht="41" customHeight="1"/>
    <row r="11676" s="38" customFormat="1" ht="41" customHeight="1"/>
    <row r="11677" s="38" customFormat="1" ht="41" customHeight="1"/>
    <row r="11678" s="38" customFormat="1" ht="41" customHeight="1"/>
    <row r="11679" s="38" customFormat="1" ht="41" customHeight="1"/>
    <row r="11680" s="38" customFormat="1" ht="41" customHeight="1"/>
    <row r="11681" s="38" customFormat="1" ht="41" customHeight="1"/>
    <row r="11682" s="38" customFormat="1" ht="41" customHeight="1"/>
    <row r="11683" s="38" customFormat="1" ht="41" customHeight="1"/>
    <row r="11684" s="38" customFormat="1" ht="41" customHeight="1"/>
    <row r="11685" s="38" customFormat="1" ht="41" customHeight="1"/>
    <row r="11686" s="38" customFormat="1" ht="41" customHeight="1"/>
    <row r="11687" s="38" customFormat="1" ht="41" customHeight="1"/>
    <row r="11688" s="38" customFormat="1" ht="41" customHeight="1"/>
    <row r="11689" s="38" customFormat="1" ht="41" customHeight="1"/>
    <row r="11690" s="38" customFormat="1" ht="41" customHeight="1"/>
    <row r="11691" s="38" customFormat="1" ht="41" customHeight="1"/>
    <row r="11692" s="38" customFormat="1" ht="41" customHeight="1"/>
    <row r="11693" s="38" customFormat="1" ht="41" customHeight="1"/>
    <row r="11694" s="38" customFormat="1" ht="41" customHeight="1"/>
    <row r="11695" s="38" customFormat="1" ht="41" customHeight="1"/>
    <row r="11696" s="38" customFormat="1" ht="41" customHeight="1"/>
    <row r="11697" s="38" customFormat="1" ht="41" customHeight="1"/>
    <row r="11698" s="38" customFormat="1" ht="41" customHeight="1"/>
    <row r="11699" s="38" customFormat="1" ht="41" customHeight="1"/>
    <row r="11700" s="38" customFormat="1" ht="41" customHeight="1"/>
    <row r="11701" s="38" customFormat="1" ht="41" customHeight="1"/>
    <row r="11702" s="38" customFormat="1" ht="41" customHeight="1"/>
    <row r="11703" s="38" customFormat="1" ht="41" customHeight="1"/>
    <row r="11704" s="38" customFormat="1" ht="41" customHeight="1"/>
    <row r="11705" s="38" customFormat="1" ht="41" customHeight="1"/>
    <row r="11706" s="38" customFormat="1" ht="41" customHeight="1"/>
    <row r="11707" s="38" customFormat="1" ht="41" customHeight="1"/>
    <row r="11708" s="38" customFormat="1" ht="41" customHeight="1"/>
    <row r="11709" s="38" customFormat="1" ht="41" customHeight="1"/>
    <row r="11710" s="38" customFormat="1" ht="41" customHeight="1"/>
    <row r="11711" s="38" customFormat="1" ht="41" customHeight="1"/>
    <row r="11712" s="38" customFormat="1" ht="41" customHeight="1"/>
    <row r="11713" s="38" customFormat="1" ht="41" customHeight="1"/>
    <row r="11714" s="38" customFormat="1" ht="41" customHeight="1"/>
    <row r="11715" s="38" customFormat="1" ht="41" customHeight="1"/>
    <row r="11716" s="38" customFormat="1" ht="41" customHeight="1"/>
    <row r="11717" s="38" customFormat="1" ht="41" customHeight="1"/>
    <row r="11718" s="38" customFormat="1" ht="41" customHeight="1"/>
    <row r="11719" s="38" customFormat="1" ht="41" customHeight="1"/>
    <row r="11720" s="38" customFormat="1" ht="41" customHeight="1"/>
    <row r="11721" s="38" customFormat="1" ht="41" customHeight="1"/>
    <row r="11722" s="38" customFormat="1" ht="41" customHeight="1"/>
    <row r="11723" s="38" customFormat="1" ht="41" customHeight="1"/>
    <row r="11724" s="38" customFormat="1" ht="41" customHeight="1"/>
    <row r="11725" s="38" customFormat="1" ht="41" customHeight="1"/>
    <row r="11726" s="38" customFormat="1" ht="41" customHeight="1"/>
    <row r="11727" s="38" customFormat="1" ht="41" customHeight="1"/>
    <row r="11728" s="38" customFormat="1" ht="41" customHeight="1"/>
    <row r="11729" s="38" customFormat="1" ht="41" customHeight="1"/>
    <row r="11730" s="38" customFormat="1" ht="41" customHeight="1"/>
    <row r="11731" s="38" customFormat="1" ht="41" customHeight="1"/>
    <row r="11732" s="38" customFormat="1" ht="41" customHeight="1"/>
    <row r="11733" s="38" customFormat="1" ht="41" customHeight="1"/>
    <row r="11734" s="38" customFormat="1" ht="41" customHeight="1"/>
    <row r="11735" s="38" customFormat="1" ht="41" customHeight="1"/>
    <row r="11736" s="38" customFormat="1" ht="41" customHeight="1"/>
    <row r="11737" s="38" customFormat="1" ht="41" customHeight="1"/>
    <row r="11738" s="38" customFormat="1" ht="41" customHeight="1"/>
    <row r="11739" s="38" customFormat="1" ht="41" customHeight="1"/>
    <row r="11740" s="38" customFormat="1" ht="41" customHeight="1"/>
    <row r="11741" s="38" customFormat="1" ht="41" customHeight="1"/>
    <row r="11742" s="38" customFormat="1" ht="41" customHeight="1"/>
    <row r="11743" s="38" customFormat="1" ht="41" customHeight="1"/>
    <row r="11744" s="38" customFormat="1" ht="41" customHeight="1"/>
    <row r="11745" s="38" customFormat="1" ht="41" customHeight="1"/>
    <row r="11746" s="38" customFormat="1" ht="41" customHeight="1"/>
    <row r="11747" s="38" customFormat="1" ht="41" customHeight="1"/>
    <row r="11748" s="38" customFormat="1" ht="41" customHeight="1"/>
    <row r="11749" s="38" customFormat="1" ht="41" customHeight="1"/>
    <row r="11750" s="38" customFormat="1" ht="41" customHeight="1"/>
    <row r="11751" s="38" customFormat="1" ht="41" customHeight="1"/>
    <row r="11752" s="38" customFormat="1" ht="41" customHeight="1"/>
    <row r="11753" s="38" customFormat="1" ht="41" customHeight="1"/>
    <row r="11754" s="38" customFormat="1" ht="41" customHeight="1"/>
    <row r="11755" s="38" customFormat="1" ht="41" customHeight="1"/>
    <row r="11756" s="38" customFormat="1" ht="41" customHeight="1"/>
    <row r="11757" s="38" customFormat="1" ht="41" customHeight="1"/>
    <row r="11758" s="38" customFormat="1" ht="41" customHeight="1"/>
    <row r="11759" s="38" customFormat="1" ht="41" customHeight="1"/>
    <row r="11760" s="38" customFormat="1" ht="41" customHeight="1"/>
    <row r="11761" s="38" customFormat="1" ht="41" customHeight="1"/>
    <row r="11762" s="38" customFormat="1" ht="41" customHeight="1"/>
    <row r="11763" s="38" customFormat="1" ht="41" customHeight="1"/>
    <row r="11764" s="38" customFormat="1" ht="41" customHeight="1"/>
    <row r="11765" s="38" customFormat="1" ht="41" customHeight="1"/>
    <row r="11766" s="38" customFormat="1" ht="41" customHeight="1"/>
    <row r="11767" s="38" customFormat="1" ht="41" customHeight="1"/>
    <row r="11768" s="38" customFormat="1" ht="41" customHeight="1"/>
    <row r="11769" s="38" customFormat="1" ht="41" customHeight="1"/>
    <row r="11770" s="38" customFormat="1" ht="41" customHeight="1"/>
    <row r="11771" s="38" customFormat="1" ht="41" customHeight="1"/>
    <row r="11772" s="38" customFormat="1" ht="41" customHeight="1"/>
    <row r="11773" s="38" customFormat="1" ht="41" customHeight="1"/>
    <row r="11774" s="38" customFormat="1" ht="41" customHeight="1"/>
    <row r="11775" s="38" customFormat="1" ht="41" customHeight="1"/>
    <row r="11776" s="38" customFormat="1" ht="41" customHeight="1"/>
    <row r="11777" s="38" customFormat="1" ht="41" customHeight="1"/>
    <row r="11778" s="38" customFormat="1" ht="41" customHeight="1"/>
    <row r="11779" s="38" customFormat="1" ht="41" customHeight="1"/>
    <row r="11780" s="38" customFormat="1" ht="41" customHeight="1"/>
    <row r="11781" s="38" customFormat="1" ht="41" customHeight="1"/>
    <row r="11782" s="38" customFormat="1" ht="41" customHeight="1"/>
    <row r="11783" s="38" customFormat="1" ht="41" customHeight="1"/>
    <row r="11784" s="38" customFormat="1" ht="41" customHeight="1"/>
    <row r="11785" s="38" customFormat="1" ht="41" customHeight="1"/>
    <row r="11786" s="38" customFormat="1" ht="41" customHeight="1"/>
    <row r="11787" s="38" customFormat="1" ht="41" customHeight="1"/>
    <row r="11788" s="38" customFormat="1" ht="41" customHeight="1"/>
    <row r="11789" s="38" customFormat="1" ht="41" customHeight="1"/>
    <row r="11790" s="38" customFormat="1" ht="41" customHeight="1"/>
    <row r="11791" s="38" customFormat="1" ht="41" customHeight="1"/>
    <row r="11792" s="38" customFormat="1" ht="41" customHeight="1"/>
    <row r="11793" s="38" customFormat="1" ht="41" customHeight="1"/>
    <row r="11794" s="38" customFormat="1" ht="41" customHeight="1"/>
    <row r="11795" s="38" customFormat="1" ht="41" customHeight="1"/>
    <row r="11796" s="38" customFormat="1" ht="41" customHeight="1"/>
    <row r="11797" s="38" customFormat="1" ht="41" customHeight="1"/>
    <row r="11798" s="38" customFormat="1" ht="41" customHeight="1"/>
    <row r="11799" s="38" customFormat="1" ht="41" customHeight="1"/>
    <row r="11800" s="38" customFormat="1" ht="41" customHeight="1"/>
    <row r="11801" s="38" customFormat="1" ht="41" customHeight="1"/>
    <row r="11802" s="38" customFormat="1" ht="41" customHeight="1"/>
    <row r="11803" s="38" customFormat="1" ht="41" customHeight="1"/>
    <row r="11804" s="38" customFormat="1" ht="41" customHeight="1"/>
    <row r="11805" s="38" customFormat="1" ht="41" customHeight="1"/>
    <row r="11806" s="38" customFormat="1" ht="41" customHeight="1"/>
    <row r="11807" s="38" customFormat="1" ht="41" customHeight="1"/>
    <row r="11808" s="38" customFormat="1" ht="41" customHeight="1"/>
    <row r="11809" s="38" customFormat="1" ht="41" customHeight="1"/>
    <row r="11810" s="38" customFormat="1" ht="41" customHeight="1"/>
    <row r="11811" s="38" customFormat="1" ht="41" customHeight="1"/>
    <row r="11812" s="38" customFormat="1" ht="41" customHeight="1"/>
    <row r="11813" s="38" customFormat="1" ht="41" customHeight="1"/>
    <row r="11814" s="38" customFormat="1" ht="41" customHeight="1"/>
    <row r="11815" s="38" customFormat="1" ht="41" customHeight="1"/>
    <row r="11816" s="38" customFormat="1" ht="41" customHeight="1"/>
    <row r="11817" s="38" customFormat="1" ht="41" customHeight="1"/>
    <row r="11818" s="38" customFormat="1" ht="41" customHeight="1"/>
    <row r="11819" s="38" customFormat="1" ht="41" customHeight="1"/>
    <row r="11820" s="38" customFormat="1" ht="41" customHeight="1"/>
    <row r="11821" s="38" customFormat="1" ht="41" customHeight="1"/>
    <row r="11822" s="38" customFormat="1" ht="41" customHeight="1"/>
    <row r="11823" s="38" customFormat="1" ht="41" customHeight="1"/>
    <row r="11824" s="38" customFormat="1" ht="41" customHeight="1"/>
    <row r="11825" s="38" customFormat="1" ht="41" customHeight="1"/>
    <row r="11826" s="38" customFormat="1" ht="41" customHeight="1"/>
    <row r="11827" s="38" customFormat="1" ht="41" customHeight="1"/>
    <row r="11828" s="38" customFormat="1" ht="41" customHeight="1"/>
    <row r="11829" s="38" customFormat="1" ht="41" customHeight="1"/>
    <row r="11830" s="38" customFormat="1" ht="41" customHeight="1"/>
    <row r="11831" s="38" customFormat="1" ht="41" customHeight="1"/>
    <row r="11832" s="38" customFormat="1" ht="41" customHeight="1"/>
    <row r="11833" s="38" customFormat="1" ht="41" customHeight="1"/>
    <row r="11834" s="38" customFormat="1" ht="41" customHeight="1"/>
    <row r="11835" s="38" customFormat="1" ht="41" customHeight="1"/>
    <row r="11836" s="38" customFormat="1" ht="41" customHeight="1"/>
    <row r="11837" s="38" customFormat="1" ht="41" customHeight="1"/>
    <row r="11838" s="38" customFormat="1" ht="41" customHeight="1"/>
    <row r="11839" s="38" customFormat="1" ht="41" customHeight="1"/>
    <row r="11840" s="38" customFormat="1" ht="41" customHeight="1"/>
    <row r="11841" s="38" customFormat="1" ht="41" customHeight="1"/>
    <row r="11842" s="38" customFormat="1" ht="41" customHeight="1"/>
    <row r="11843" s="38" customFormat="1" ht="41" customHeight="1"/>
    <row r="11844" s="38" customFormat="1" ht="41" customHeight="1"/>
    <row r="11845" s="38" customFormat="1" ht="41" customHeight="1"/>
    <row r="11846" s="38" customFormat="1" ht="41" customHeight="1"/>
    <row r="11847" s="38" customFormat="1" ht="41" customHeight="1"/>
    <row r="11848" s="38" customFormat="1" ht="41" customHeight="1"/>
    <row r="11849" s="38" customFormat="1" ht="41" customHeight="1"/>
    <row r="11850" s="38" customFormat="1" ht="41" customHeight="1"/>
    <row r="11851" s="38" customFormat="1" ht="41" customHeight="1"/>
    <row r="11852" s="38" customFormat="1" ht="41" customHeight="1"/>
    <row r="11853" s="38" customFormat="1" ht="41" customHeight="1"/>
    <row r="11854" s="38" customFormat="1" ht="41" customHeight="1"/>
    <row r="11855" s="38" customFormat="1" ht="41" customHeight="1"/>
    <row r="11856" s="38" customFormat="1" ht="41" customHeight="1"/>
    <row r="11857" s="38" customFormat="1" ht="41" customHeight="1"/>
    <row r="11858" s="38" customFormat="1" ht="41" customHeight="1"/>
    <row r="11859" s="38" customFormat="1" ht="41" customHeight="1"/>
    <row r="11860" s="38" customFormat="1" ht="41" customHeight="1"/>
    <row r="11861" s="38" customFormat="1" ht="41" customHeight="1"/>
    <row r="11862" s="38" customFormat="1" ht="41" customHeight="1"/>
    <row r="11863" s="38" customFormat="1" ht="41" customHeight="1"/>
    <row r="11864" s="38" customFormat="1" ht="41" customHeight="1"/>
    <row r="11865" s="38" customFormat="1" ht="41" customHeight="1"/>
    <row r="11866" s="38" customFormat="1" ht="41" customHeight="1"/>
    <row r="11867" s="38" customFormat="1" ht="41" customHeight="1"/>
    <row r="11868" s="38" customFormat="1" ht="41" customHeight="1"/>
    <row r="11869" s="38" customFormat="1" ht="41" customHeight="1"/>
    <row r="11870" s="38" customFormat="1" ht="41" customHeight="1"/>
    <row r="11871" s="38" customFormat="1" ht="41" customHeight="1"/>
    <row r="11872" s="38" customFormat="1" ht="41" customHeight="1"/>
    <row r="11873" s="38" customFormat="1" ht="41" customHeight="1"/>
    <row r="11874" s="38" customFormat="1" ht="41" customHeight="1"/>
    <row r="11875" s="38" customFormat="1" ht="41" customHeight="1"/>
    <row r="11876" s="38" customFormat="1" ht="41" customHeight="1"/>
    <row r="11877" s="38" customFormat="1" ht="41" customHeight="1"/>
    <row r="11878" s="38" customFormat="1" ht="41" customHeight="1"/>
    <row r="11879" s="38" customFormat="1" ht="41" customHeight="1"/>
    <row r="11880" s="38" customFormat="1" ht="41" customHeight="1"/>
    <row r="11881" s="38" customFormat="1" ht="41" customHeight="1"/>
    <row r="11882" s="38" customFormat="1" ht="41" customHeight="1"/>
    <row r="11883" s="38" customFormat="1" ht="41" customHeight="1"/>
    <row r="11884" s="38" customFormat="1" ht="41" customHeight="1"/>
    <row r="11885" s="38" customFormat="1" ht="41" customHeight="1"/>
    <row r="11886" s="38" customFormat="1" ht="41" customHeight="1"/>
    <row r="11887" s="38" customFormat="1" ht="41" customHeight="1"/>
    <row r="11888" s="38" customFormat="1" ht="41" customHeight="1"/>
    <row r="11889" s="38" customFormat="1" ht="41" customHeight="1"/>
    <row r="11890" s="38" customFormat="1" ht="41" customHeight="1"/>
    <row r="11891" s="38" customFormat="1" ht="41" customHeight="1"/>
    <row r="11892" s="38" customFormat="1" ht="41" customHeight="1"/>
    <row r="11893" s="38" customFormat="1" ht="41" customHeight="1"/>
    <row r="11894" s="38" customFormat="1" ht="41" customHeight="1"/>
    <row r="11895" s="38" customFormat="1" ht="41" customHeight="1"/>
    <row r="11896" s="38" customFormat="1" ht="41" customHeight="1"/>
    <row r="11897" s="38" customFormat="1" ht="41" customHeight="1"/>
    <row r="11898" s="38" customFormat="1" ht="41" customHeight="1"/>
    <row r="11899" s="38" customFormat="1" ht="41" customHeight="1"/>
    <row r="11900" s="38" customFormat="1" ht="41" customHeight="1"/>
    <row r="11901" s="38" customFormat="1" ht="41" customHeight="1"/>
    <row r="11902" s="38" customFormat="1" ht="41" customHeight="1"/>
    <row r="11903" s="38" customFormat="1" ht="41" customHeight="1"/>
    <row r="11904" s="38" customFormat="1" ht="41" customHeight="1"/>
    <row r="11905" s="38" customFormat="1" ht="41" customHeight="1"/>
    <row r="11906" s="38" customFormat="1" ht="41" customHeight="1"/>
    <row r="11907" s="38" customFormat="1" ht="41" customHeight="1"/>
    <row r="11908" s="38" customFormat="1" ht="41" customHeight="1"/>
    <row r="11909" s="38" customFormat="1" ht="41" customHeight="1"/>
    <row r="11910" s="38" customFormat="1" ht="41" customHeight="1"/>
    <row r="11911" s="38" customFormat="1" ht="41" customHeight="1"/>
    <row r="11912" s="38" customFormat="1" ht="41" customHeight="1"/>
    <row r="11913" s="38" customFormat="1" ht="41" customHeight="1"/>
    <row r="11914" s="38" customFormat="1" ht="41" customHeight="1"/>
    <row r="11915" s="38" customFormat="1" ht="41" customHeight="1"/>
    <row r="11916" s="38" customFormat="1" ht="41" customHeight="1"/>
    <row r="11917" s="38" customFormat="1" ht="41" customHeight="1"/>
    <row r="11918" s="38" customFormat="1" ht="41" customHeight="1"/>
    <row r="11919" s="38" customFormat="1" ht="41" customHeight="1"/>
    <row r="11920" s="38" customFormat="1" ht="41" customHeight="1"/>
    <row r="11921" s="38" customFormat="1" ht="41" customHeight="1"/>
    <row r="11922" s="38" customFormat="1" ht="41" customHeight="1"/>
    <row r="11923" s="38" customFormat="1" ht="41" customHeight="1"/>
    <row r="11924" s="38" customFormat="1" ht="41" customHeight="1"/>
    <row r="11925" s="38" customFormat="1" ht="41" customHeight="1"/>
    <row r="11926" s="38" customFormat="1" ht="41" customHeight="1"/>
    <row r="11927" s="38" customFormat="1" ht="41" customHeight="1"/>
    <row r="11928" s="38" customFormat="1" ht="41" customHeight="1"/>
    <row r="11929" s="38" customFormat="1" ht="41" customHeight="1"/>
    <row r="11930" s="38" customFormat="1" ht="41" customHeight="1"/>
    <row r="11931" s="38" customFormat="1" ht="41" customHeight="1"/>
    <row r="11932" s="38" customFormat="1" ht="41" customHeight="1"/>
    <row r="11933" s="38" customFormat="1" ht="41" customHeight="1"/>
    <row r="11934" s="38" customFormat="1" ht="41" customHeight="1"/>
    <row r="11935" s="38" customFormat="1" ht="41" customHeight="1"/>
    <row r="11936" s="38" customFormat="1" ht="41" customHeight="1"/>
    <row r="11937" s="38" customFormat="1" ht="41" customHeight="1"/>
    <row r="11938" s="38" customFormat="1" ht="41" customHeight="1"/>
    <row r="11939" s="38" customFormat="1" ht="41" customHeight="1"/>
    <row r="11940" s="38" customFormat="1" ht="41" customHeight="1"/>
    <row r="11941" s="38" customFormat="1" ht="41" customHeight="1"/>
    <row r="11942" s="38" customFormat="1" ht="41" customHeight="1"/>
    <row r="11943" s="38" customFormat="1" ht="41" customHeight="1"/>
    <row r="11944" s="38" customFormat="1" ht="41" customHeight="1"/>
    <row r="11945" s="38" customFormat="1" ht="41" customHeight="1"/>
    <row r="11946" s="38" customFormat="1" ht="41" customHeight="1"/>
    <row r="11947" s="38" customFormat="1" ht="41" customHeight="1"/>
    <row r="11948" s="38" customFormat="1" ht="41" customHeight="1"/>
    <row r="11949" s="38" customFormat="1" ht="41" customHeight="1"/>
    <row r="11950" s="38" customFormat="1" ht="41" customHeight="1"/>
    <row r="11951" s="38" customFormat="1" ht="41" customHeight="1"/>
    <row r="11952" s="38" customFormat="1" ht="41" customHeight="1"/>
    <row r="11953" s="38" customFormat="1" ht="41" customHeight="1"/>
    <row r="11954" s="38" customFormat="1" ht="41" customHeight="1"/>
    <row r="11955" s="38" customFormat="1" ht="41" customHeight="1"/>
    <row r="11956" s="38" customFormat="1" ht="41" customHeight="1"/>
    <row r="11957" s="38" customFormat="1" ht="41" customHeight="1"/>
    <row r="11958" s="38" customFormat="1" ht="41" customHeight="1"/>
    <row r="11959" s="38" customFormat="1" ht="41" customHeight="1"/>
    <row r="11960" s="38" customFormat="1" ht="41" customHeight="1"/>
    <row r="11961" s="38" customFormat="1" ht="41" customHeight="1"/>
    <row r="11962" s="38" customFormat="1" ht="41" customHeight="1"/>
    <row r="11963" s="38" customFormat="1" ht="41" customHeight="1"/>
    <row r="11964" s="38" customFormat="1" ht="41" customHeight="1"/>
    <row r="11965" s="38" customFormat="1" ht="41" customHeight="1"/>
    <row r="11966" s="38" customFormat="1" ht="41" customHeight="1"/>
    <row r="11967" s="38" customFormat="1" ht="41" customHeight="1"/>
    <row r="11968" s="38" customFormat="1" ht="41" customHeight="1"/>
    <row r="11969" s="38" customFormat="1" ht="41" customHeight="1"/>
    <row r="11970" s="38" customFormat="1" ht="41" customHeight="1"/>
    <row r="11971" s="38" customFormat="1" ht="41" customHeight="1"/>
    <row r="11972" s="38" customFormat="1" ht="41" customHeight="1"/>
    <row r="11973" s="38" customFormat="1" ht="41" customHeight="1"/>
    <row r="11974" s="38" customFormat="1" ht="41" customHeight="1"/>
    <row r="11975" s="38" customFormat="1" ht="41" customHeight="1"/>
    <row r="11976" s="38" customFormat="1" ht="41" customHeight="1"/>
    <row r="11977" s="38" customFormat="1" ht="41" customHeight="1"/>
    <row r="11978" s="38" customFormat="1" ht="41" customHeight="1"/>
    <row r="11979" s="38" customFormat="1" ht="41" customHeight="1"/>
    <row r="11980" s="38" customFormat="1" ht="41" customHeight="1"/>
    <row r="11981" s="38" customFormat="1" ht="41" customHeight="1"/>
    <row r="11982" s="38" customFormat="1" ht="41" customHeight="1"/>
    <row r="11983" s="38" customFormat="1" ht="41" customHeight="1"/>
    <row r="11984" s="38" customFormat="1" ht="41" customHeight="1"/>
    <row r="11985" s="38" customFormat="1" ht="41" customHeight="1"/>
    <row r="11986" s="38" customFormat="1" ht="41" customHeight="1"/>
    <row r="11987" s="38" customFormat="1" ht="41" customHeight="1"/>
    <row r="11988" s="38" customFormat="1" ht="41" customHeight="1"/>
    <row r="11989" s="38" customFormat="1" ht="41" customHeight="1"/>
    <row r="11990" s="38" customFormat="1" ht="41" customHeight="1"/>
    <row r="11991" s="38" customFormat="1" ht="41" customHeight="1"/>
    <row r="11992" s="38" customFormat="1" ht="41" customHeight="1"/>
    <row r="11993" s="38" customFormat="1" ht="41" customHeight="1"/>
    <row r="11994" s="38" customFormat="1" ht="41" customHeight="1"/>
    <row r="11995" s="38" customFormat="1" ht="41" customHeight="1"/>
    <row r="11996" s="38" customFormat="1" ht="41" customHeight="1"/>
    <row r="11997" s="38" customFormat="1" ht="41" customHeight="1"/>
    <row r="11998" s="38" customFormat="1" ht="41" customHeight="1"/>
    <row r="11999" s="38" customFormat="1" ht="41" customHeight="1"/>
    <row r="12000" s="38" customFormat="1" ht="41" customHeight="1"/>
    <row r="12001" s="38" customFormat="1" ht="41" customHeight="1"/>
    <row r="12002" s="38" customFormat="1" ht="41" customHeight="1"/>
    <row r="12003" s="38" customFormat="1" ht="41" customHeight="1"/>
    <row r="12004" s="38" customFormat="1" ht="41" customHeight="1"/>
    <row r="12005" s="38" customFormat="1" ht="41" customHeight="1"/>
    <row r="12006" s="38" customFormat="1" ht="41" customHeight="1"/>
    <row r="12007" s="38" customFormat="1" ht="41" customHeight="1"/>
    <row r="12008" s="38" customFormat="1" ht="41" customHeight="1"/>
    <row r="12009" s="38" customFormat="1" ht="41" customHeight="1"/>
    <row r="12010" s="38" customFormat="1" ht="41" customHeight="1"/>
    <row r="12011" s="38" customFormat="1" ht="41" customHeight="1"/>
    <row r="12012" s="38" customFormat="1" ht="41" customHeight="1"/>
    <row r="12013" s="38" customFormat="1" ht="41" customHeight="1"/>
    <row r="12014" s="38" customFormat="1" ht="41" customHeight="1"/>
    <row r="12015" s="38" customFormat="1" ht="41" customHeight="1"/>
    <row r="12016" s="38" customFormat="1" ht="41" customHeight="1"/>
    <row r="12017" s="38" customFormat="1" ht="41" customHeight="1"/>
    <row r="12018" s="38" customFormat="1" ht="41" customHeight="1"/>
    <row r="12019" s="38" customFormat="1" ht="41" customHeight="1"/>
    <row r="12020" s="38" customFormat="1" ht="41" customHeight="1"/>
    <row r="12021" s="38" customFormat="1" ht="41" customHeight="1"/>
    <row r="12022" s="38" customFormat="1" ht="41" customHeight="1"/>
    <row r="12023" s="38" customFormat="1" ht="41" customHeight="1"/>
    <row r="12024" s="38" customFormat="1" ht="41" customHeight="1"/>
    <row r="12025" s="38" customFormat="1" ht="41" customHeight="1"/>
    <row r="12026" s="38" customFormat="1" ht="41" customHeight="1"/>
    <row r="12027" s="38" customFormat="1" ht="41" customHeight="1"/>
    <row r="12028" s="38" customFormat="1" ht="41" customHeight="1"/>
    <row r="12029" s="38" customFormat="1" ht="41" customHeight="1"/>
    <row r="12030" s="38" customFormat="1" ht="41" customHeight="1"/>
    <row r="12031" s="38" customFormat="1" ht="41" customHeight="1"/>
    <row r="12032" s="38" customFormat="1" ht="41" customHeight="1"/>
    <row r="12033" s="38" customFormat="1" ht="41" customHeight="1"/>
    <row r="12034" s="38" customFormat="1" ht="41" customHeight="1"/>
    <row r="12035" s="38" customFormat="1" ht="41" customHeight="1"/>
    <row r="12036" s="38" customFormat="1" ht="41" customHeight="1"/>
    <row r="12037" s="38" customFormat="1" ht="41" customHeight="1"/>
    <row r="12038" s="38" customFormat="1" ht="41" customHeight="1"/>
    <row r="12039" s="38" customFormat="1" ht="41" customHeight="1"/>
    <row r="12040" s="38" customFormat="1" ht="41" customHeight="1"/>
    <row r="12041" s="38" customFormat="1" ht="41" customHeight="1"/>
    <row r="12042" s="38" customFormat="1" ht="41" customHeight="1"/>
    <row r="12043" s="38" customFormat="1" ht="41" customHeight="1"/>
    <row r="12044" s="38" customFormat="1" ht="41" customHeight="1"/>
    <row r="12045" s="38" customFormat="1" ht="41" customHeight="1"/>
    <row r="12046" s="38" customFormat="1" ht="41" customHeight="1"/>
    <row r="12047" s="38" customFormat="1" ht="41" customHeight="1"/>
    <row r="12048" s="38" customFormat="1" ht="41" customHeight="1"/>
    <row r="12049" s="38" customFormat="1" ht="41" customHeight="1"/>
    <row r="12050" s="38" customFormat="1" ht="41" customHeight="1"/>
    <row r="12051" s="38" customFormat="1" ht="41" customHeight="1"/>
    <row r="12052" s="38" customFormat="1" ht="41" customHeight="1"/>
    <row r="12053" s="38" customFormat="1" ht="41" customHeight="1"/>
    <row r="12054" s="38" customFormat="1" ht="41" customHeight="1"/>
    <row r="12055" s="38" customFormat="1" ht="41" customHeight="1"/>
    <row r="12056" s="38" customFormat="1" ht="41" customHeight="1"/>
    <row r="12057" s="38" customFormat="1" ht="41" customHeight="1"/>
    <row r="12058" s="38" customFormat="1" ht="41" customHeight="1"/>
    <row r="12059" s="38" customFormat="1" ht="41" customHeight="1"/>
    <row r="12060" s="38" customFormat="1" ht="41" customHeight="1"/>
    <row r="12061" s="38" customFormat="1" ht="41" customHeight="1"/>
    <row r="12062" s="38" customFormat="1" ht="41" customHeight="1"/>
    <row r="12063" s="38" customFormat="1" ht="41" customHeight="1"/>
    <row r="12064" s="38" customFormat="1" ht="41" customHeight="1"/>
    <row r="12065" s="38" customFormat="1" ht="41" customHeight="1"/>
    <row r="12066" s="38" customFormat="1" ht="41" customHeight="1"/>
    <row r="12067" s="38" customFormat="1" ht="41" customHeight="1"/>
    <row r="12068" s="38" customFormat="1" ht="41" customHeight="1"/>
    <row r="12069" s="38" customFormat="1" ht="41" customHeight="1"/>
    <row r="12070" s="38" customFormat="1" ht="41" customHeight="1"/>
    <row r="12071" s="38" customFormat="1" ht="41" customHeight="1"/>
    <row r="12072" s="38" customFormat="1" ht="41" customHeight="1"/>
    <row r="12073" s="38" customFormat="1" ht="41" customHeight="1"/>
    <row r="12074" s="38" customFormat="1" ht="41" customHeight="1"/>
    <row r="12075" s="38" customFormat="1" ht="41" customHeight="1"/>
    <row r="12076" s="38" customFormat="1" ht="41" customHeight="1"/>
    <row r="12077" s="38" customFormat="1" ht="41" customHeight="1"/>
    <row r="12078" s="38" customFormat="1" ht="41" customHeight="1"/>
    <row r="12079" s="38" customFormat="1" ht="41" customHeight="1"/>
    <row r="12080" s="38" customFormat="1" ht="41" customHeight="1"/>
    <row r="12081" s="38" customFormat="1" ht="41" customHeight="1"/>
    <row r="12082" s="38" customFormat="1" ht="41" customHeight="1"/>
    <row r="12083" s="38" customFormat="1" ht="41" customHeight="1"/>
    <row r="12084" s="38" customFormat="1" ht="41" customHeight="1"/>
    <row r="12085" s="38" customFormat="1" ht="41" customHeight="1"/>
    <row r="12086" s="38" customFormat="1" ht="41" customHeight="1"/>
    <row r="12087" s="38" customFormat="1" ht="41" customHeight="1"/>
    <row r="12088" s="38" customFormat="1" ht="41" customHeight="1"/>
    <row r="12089" s="38" customFormat="1" ht="41" customHeight="1"/>
    <row r="12090" s="38" customFormat="1" ht="41" customHeight="1"/>
    <row r="12091" s="38" customFormat="1" ht="41" customHeight="1"/>
    <row r="12092" s="38" customFormat="1" ht="41" customHeight="1"/>
    <row r="12093" s="38" customFormat="1" ht="41" customHeight="1"/>
    <row r="12094" s="38" customFormat="1" ht="41" customHeight="1"/>
    <row r="12095" s="38" customFormat="1" ht="41" customHeight="1"/>
    <row r="12096" s="38" customFormat="1" ht="41" customHeight="1"/>
    <row r="12097" s="38" customFormat="1" ht="41" customHeight="1"/>
    <row r="12098" s="38" customFormat="1" ht="41" customHeight="1"/>
    <row r="12099" s="38" customFormat="1" ht="41" customHeight="1"/>
    <row r="12100" s="38" customFormat="1" ht="41" customHeight="1"/>
    <row r="12101" s="38" customFormat="1" ht="41" customHeight="1"/>
    <row r="12102" s="38" customFormat="1" ht="41" customHeight="1"/>
    <row r="12103" s="38" customFormat="1" ht="41" customHeight="1"/>
    <row r="12104" s="38" customFormat="1" ht="41" customHeight="1"/>
    <row r="12105" s="38" customFormat="1" ht="41" customHeight="1"/>
    <row r="12106" s="38" customFormat="1" ht="41" customHeight="1"/>
    <row r="12107" s="38" customFormat="1" ht="41" customHeight="1"/>
    <row r="12108" s="38" customFormat="1" ht="41" customHeight="1"/>
    <row r="12109" s="38" customFormat="1" ht="41" customHeight="1"/>
    <row r="12110" s="38" customFormat="1" ht="41" customHeight="1"/>
    <row r="12111" s="38" customFormat="1" ht="41" customHeight="1"/>
    <row r="12112" s="38" customFormat="1" ht="41" customHeight="1"/>
    <row r="12113" s="38" customFormat="1" ht="41" customHeight="1"/>
    <row r="12114" s="38" customFormat="1" ht="41" customHeight="1"/>
    <row r="12115" s="38" customFormat="1" ht="41" customHeight="1"/>
    <row r="12116" s="38" customFormat="1" ht="41" customHeight="1"/>
    <row r="12117" s="38" customFormat="1" ht="41" customHeight="1"/>
    <row r="12118" s="38" customFormat="1" ht="41" customHeight="1"/>
    <row r="12119" s="38" customFormat="1" ht="41" customHeight="1"/>
    <row r="12120" s="38" customFormat="1" ht="41" customHeight="1"/>
    <row r="12121" s="38" customFormat="1" ht="41" customHeight="1"/>
    <row r="12122" s="38" customFormat="1" ht="41" customHeight="1"/>
    <row r="12123" s="38" customFormat="1" ht="41" customHeight="1"/>
    <row r="12124" s="38" customFormat="1" ht="41" customHeight="1"/>
    <row r="12125" s="38" customFormat="1" ht="41" customHeight="1"/>
    <row r="12126" s="38" customFormat="1" ht="41" customHeight="1"/>
    <row r="12127" s="38" customFormat="1" ht="41" customHeight="1"/>
    <row r="12128" s="38" customFormat="1" ht="41" customHeight="1"/>
    <row r="12129" s="38" customFormat="1" ht="41" customHeight="1"/>
    <row r="12130" s="38" customFormat="1" ht="41" customHeight="1"/>
    <row r="12131" s="38" customFormat="1" ht="41" customHeight="1"/>
    <row r="12132" s="38" customFormat="1" ht="41" customHeight="1"/>
    <row r="12133" s="38" customFormat="1" ht="41" customHeight="1"/>
    <row r="12134" s="38" customFormat="1" ht="41" customHeight="1"/>
    <row r="12135" s="38" customFormat="1" ht="41" customHeight="1"/>
    <row r="12136" s="38" customFormat="1" ht="41" customHeight="1"/>
    <row r="12137" s="38" customFormat="1" ht="41" customHeight="1"/>
    <row r="12138" s="38" customFormat="1" ht="41" customHeight="1"/>
    <row r="12139" s="38" customFormat="1" ht="41" customHeight="1"/>
    <row r="12140" s="38" customFormat="1" ht="41" customHeight="1"/>
    <row r="12141" s="38" customFormat="1" ht="41" customHeight="1"/>
    <row r="12142" s="38" customFormat="1" ht="41" customHeight="1"/>
    <row r="12143" s="38" customFormat="1" ht="41" customHeight="1"/>
    <row r="12144" s="38" customFormat="1" ht="41" customHeight="1"/>
    <row r="12145" s="38" customFormat="1" ht="41" customHeight="1"/>
    <row r="12146" s="38" customFormat="1" ht="41" customHeight="1"/>
    <row r="12147" s="38" customFormat="1" ht="41" customHeight="1"/>
    <row r="12148" s="38" customFormat="1" ht="41" customHeight="1"/>
    <row r="12149" s="38" customFormat="1" ht="41" customHeight="1"/>
    <row r="12150" s="38" customFormat="1" ht="41" customHeight="1"/>
    <row r="12151" s="38" customFormat="1" ht="41" customHeight="1"/>
    <row r="12152" s="38" customFormat="1" ht="41" customHeight="1"/>
    <row r="12153" s="38" customFormat="1" ht="41" customHeight="1"/>
    <row r="12154" s="38" customFormat="1" ht="41" customHeight="1"/>
    <row r="12155" s="38" customFormat="1" ht="41" customHeight="1"/>
    <row r="12156" s="38" customFormat="1" ht="41" customHeight="1"/>
    <row r="12157" s="38" customFormat="1" ht="41" customHeight="1"/>
    <row r="12158" s="38" customFormat="1" ht="41" customHeight="1"/>
    <row r="12159" s="38" customFormat="1" ht="41" customHeight="1"/>
    <row r="12160" s="38" customFormat="1" ht="41" customHeight="1"/>
    <row r="12161" s="38" customFormat="1" ht="41" customHeight="1"/>
    <row r="12162" s="38" customFormat="1" ht="41" customHeight="1"/>
    <row r="12163" s="38" customFormat="1" ht="41" customHeight="1"/>
    <row r="12164" s="38" customFormat="1" ht="41" customHeight="1"/>
    <row r="12165" s="38" customFormat="1" ht="41" customHeight="1"/>
    <row r="12166" s="38" customFormat="1" ht="41" customHeight="1"/>
    <row r="12167" s="38" customFormat="1" ht="41" customHeight="1"/>
    <row r="12168" s="38" customFormat="1" ht="41" customHeight="1"/>
    <row r="12169" s="38" customFormat="1" ht="41" customHeight="1"/>
    <row r="12170" s="38" customFormat="1" ht="41" customHeight="1"/>
    <row r="12171" s="38" customFormat="1" ht="41" customHeight="1"/>
    <row r="12172" s="38" customFormat="1" ht="41" customHeight="1"/>
    <row r="12173" s="38" customFormat="1" ht="41" customHeight="1"/>
    <row r="12174" s="38" customFormat="1" ht="41" customHeight="1"/>
    <row r="12175" s="38" customFormat="1" ht="41" customHeight="1"/>
    <row r="12176" s="38" customFormat="1" ht="41" customHeight="1"/>
    <row r="12177" s="38" customFormat="1" ht="41" customHeight="1"/>
    <row r="12178" s="38" customFormat="1" ht="41" customHeight="1"/>
    <row r="12179" s="38" customFormat="1" ht="41" customHeight="1"/>
    <row r="12180" s="38" customFormat="1" ht="41" customHeight="1"/>
    <row r="12181" s="38" customFormat="1" ht="41" customHeight="1"/>
    <row r="12182" s="38" customFormat="1" ht="41" customHeight="1"/>
    <row r="12183" s="38" customFormat="1" ht="41" customHeight="1"/>
    <row r="12184" s="38" customFormat="1" ht="41" customHeight="1"/>
    <row r="12185" s="38" customFormat="1" ht="41" customHeight="1"/>
    <row r="12186" s="38" customFormat="1" ht="41" customHeight="1"/>
    <row r="12187" s="38" customFormat="1" ht="41" customHeight="1"/>
    <row r="12188" s="38" customFormat="1" ht="41" customHeight="1"/>
    <row r="12189" s="38" customFormat="1" ht="41" customHeight="1"/>
    <row r="12190" s="38" customFormat="1" ht="41" customHeight="1"/>
    <row r="12191" s="38" customFormat="1" ht="41" customHeight="1"/>
    <row r="12192" s="38" customFormat="1" ht="41" customHeight="1"/>
    <row r="12193" s="38" customFormat="1" ht="41" customHeight="1"/>
    <row r="12194" s="38" customFormat="1" ht="41" customHeight="1"/>
    <row r="12195" s="38" customFormat="1" ht="41" customHeight="1"/>
    <row r="12196" s="38" customFormat="1" ht="41" customHeight="1"/>
    <row r="12197" s="38" customFormat="1" ht="41" customHeight="1"/>
    <row r="12198" s="38" customFormat="1" ht="41" customHeight="1"/>
    <row r="12199" s="38" customFormat="1" ht="41" customHeight="1"/>
    <row r="12200" s="38" customFormat="1" ht="41" customHeight="1"/>
    <row r="12201" s="38" customFormat="1" ht="41" customHeight="1"/>
    <row r="12202" s="38" customFormat="1" ht="41" customHeight="1"/>
    <row r="12203" s="38" customFormat="1" ht="41" customHeight="1"/>
    <row r="12204" s="38" customFormat="1" ht="41" customHeight="1"/>
    <row r="12205" s="38" customFormat="1" ht="41" customHeight="1"/>
    <row r="12206" s="38" customFormat="1" ht="41" customHeight="1"/>
    <row r="12207" s="38" customFormat="1" ht="41" customHeight="1"/>
    <row r="12208" s="38" customFormat="1" ht="41" customHeight="1"/>
    <row r="12209" s="38" customFormat="1" ht="41" customHeight="1"/>
    <row r="12210" s="38" customFormat="1" ht="41" customHeight="1"/>
    <row r="12211" s="38" customFormat="1" ht="41" customHeight="1"/>
    <row r="12212" s="38" customFormat="1" ht="41" customHeight="1"/>
    <row r="12213" s="38" customFormat="1" ht="41" customHeight="1"/>
    <row r="12214" s="38" customFormat="1" ht="41" customHeight="1"/>
    <row r="12215" s="38" customFormat="1" ht="41" customHeight="1"/>
    <row r="12216" s="38" customFormat="1" ht="41" customHeight="1"/>
    <row r="12217" s="38" customFormat="1" ht="41" customHeight="1"/>
    <row r="12218" s="38" customFormat="1" ht="41" customHeight="1"/>
    <row r="12219" s="38" customFormat="1" ht="41" customHeight="1"/>
    <row r="12220" s="38" customFormat="1" ht="41" customHeight="1"/>
    <row r="12221" s="38" customFormat="1" ht="41" customHeight="1"/>
    <row r="12222" s="38" customFormat="1" ht="41" customHeight="1"/>
    <row r="12223" s="38" customFormat="1" ht="41" customHeight="1"/>
    <row r="12224" s="38" customFormat="1" ht="41" customHeight="1"/>
    <row r="12225" s="38" customFormat="1" ht="41" customHeight="1"/>
    <row r="12226" s="38" customFormat="1" ht="41" customHeight="1"/>
    <row r="12227" s="38" customFormat="1" ht="41" customHeight="1"/>
    <row r="12228" s="38" customFormat="1" ht="41" customHeight="1"/>
    <row r="12229" s="38" customFormat="1" ht="41" customHeight="1"/>
    <row r="12230" s="38" customFormat="1" ht="41" customHeight="1"/>
    <row r="12231" s="38" customFormat="1" ht="41" customHeight="1"/>
    <row r="12232" s="38" customFormat="1" ht="41" customHeight="1"/>
    <row r="12233" s="38" customFormat="1" ht="41" customHeight="1"/>
    <row r="12234" s="38" customFormat="1" ht="41" customHeight="1"/>
    <row r="12235" s="38" customFormat="1" ht="41" customHeight="1"/>
    <row r="12236" s="38" customFormat="1" ht="41" customHeight="1"/>
    <row r="12237" s="38" customFormat="1" ht="41" customHeight="1"/>
    <row r="12238" s="38" customFormat="1" ht="41" customHeight="1"/>
    <row r="12239" s="38" customFormat="1" ht="41" customHeight="1"/>
    <row r="12240" s="38" customFormat="1" ht="41" customHeight="1"/>
    <row r="12241" s="38" customFormat="1" ht="41" customHeight="1"/>
    <row r="12242" s="38" customFormat="1" ht="41" customHeight="1"/>
    <row r="12243" s="38" customFormat="1" ht="41" customHeight="1"/>
    <row r="12244" s="38" customFormat="1" ht="41" customHeight="1"/>
    <row r="12245" s="38" customFormat="1" ht="41" customHeight="1"/>
    <row r="12246" s="38" customFormat="1" ht="41" customHeight="1"/>
    <row r="12247" s="38" customFormat="1" ht="41" customHeight="1"/>
    <row r="12248" s="38" customFormat="1" ht="41" customHeight="1"/>
    <row r="12249" s="38" customFormat="1" ht="41" customHeight="1"/>
    <row r="12250" s="38" customFormat="1" ht="41" customHeight="1"/>
    <row r="12251" s="38" customFormat="1" ht="41" customHeight="1"/>
    <row r="12252" s="38" customFormat="1" ht="41" customHeight="1"/>
    <row r="12253" s="38" customFormat="1" ht="41" customHeight="1"/>
    <row r="12254" s="38" customFormat="1" ht="41" customHeight="1"/>
    <row r="12255" s="38" customFormat="1" ht="41" customHeight="1"/>
    <row r="12256" s="38" customFormat="1" ht="41" customHeight="1"/>
    <row r="12257" s="38" customFormat="1" ht="41" customHeight="1"/>
    <row r="12258" s="38" customFormat="1" ht="41" customHeight="1"/>
    <row r="12259" s="38" customFormat="1" ht="41" customHeight="1"/>
    <row r="12260" s="38" customFormat="1" ht="41" customHeight="1"/>
    <row r="12261" s="38" customFormat="1" ht="41" customHeight="1"/>
    <row r="12262" s="38" customFormat="1" ht="41" customHeight="1"/>
    <row r="12263" s="38" customFormat="1" ht="41" customHeight="1"/>
    <row r="12264" s="38" customFormat="1" ht="41" customHeight="1"/>
    <row r="12265" s="38" customFormat="1" ht="41" customHeight="1"/>
    <row r="12266" s="38" customFormat="1" ht="41" customHeight="1"/>
    <row r="12267" s="38" customFormat="1" ht="41" customHeight="1"/>
    <row r="12268" s="38" customFormat="1" ht="41" customHeight="1"/>
    <row r="12269" s="38" customFormat="1" ht="41" customHeight="1"/>
    <row r="12270" s="38" customFormat="1" ht="41" customHeight="1"/>
    <row r="12271" s="38" customFormat="1" ht="41" customHeight="1"/>
    <row r="12272" s="38" customFormat="1" ht="41" customHeight="1"/>
    <row r="12273" s="38" customFormat="1" ht="41" customHeight="1"/>
    <row r="12274" s="38" customFormat="1" ht="41" customHeight="1"/>
    <row r="12275" s="38" customFormat="1" ht="41" customHeight="1"/>
    <row r="12276" s="38" customFormat="1" ht="41" customHeight="1"/>
    <row r="12277" s="38" customFormat="1" ht="41" customHeight="1"/>
    <row r="12278" s="38" customFormat="1" ht="41" customHeight="1"/>
    <row r="12279" s="38" customFormat="1" ht="41" customHeight="1"/>
    <row r="12280" s="38" customFormat="1" ht="41" customHeight="1"/>
    <row r="12281" s="38" customFormat="1" ht="41" customHeight="1"/>
    <row r="12282" s="38" customFormat="1" ht="41" customHeight="1"/>
    <row r="12283" s="38" customFormat="1" ht="41" customHeight="1"/>
    <row r="12284" s="38" customFormat="1" ht="41" customHeight="1"/>
    <row r="12285" s="38" customFormat="1" ht="41" customHeight="1"/>
    <row r="12286" s="38" customFormat="1" ht="41" customHeight="1"/>
    <row r="12287" s="38" customFormat="1" ht="41" customHeight="1"/>
    <row r="12288" s="38" customFormat="1" ht="41" customHeight="1"/>
    <row r="12289" s="38" customFormat="1" ht="41" customHeight="1"/>
    <row r="12290" s="38" customFormat="1" ht="41" customHeight="1"/>
    <row r="12291" s="38" customFormat="1" ht="41" customHeight="1"/>
    <row r="12292" s="38" customFormat="1" ht="41" customHeight="1"/>
    <row r="12293" s="38" customFormat="1" ht="41" customHeight="1"/>
    <row r="12294" s="38" customFormat="1" ht="41" customHeight="1"/>
    <row r="12295" s="38" customFormat="1" ht="41" customHeight="1"/>
    <row r="12296" s="38" customFormat="1" ht="41" customHeight="1"/>
    <row r="12297" s="38" customFormat="1" ht="41" customHeight="1"/>
    <row r="12298" s="38" customFormat="1" ht="41" customHeight="1"/>
    <row r="12299" s="38" customFormat="1" ht="41" customHeight="1"/>
    <row r="12300" s="38" customFormat="1" ht="41" customHeight="1"/>
    <row r="12301" s="38" customFormat="1" ht="41" customHeight="1"/>
    <row r="12302" s="38" customFormat="1" ht="41" customHeight="1"/>
    <row r="12303" s="38" customFormat="1" ht="41" customHeight="1"/>
    <row r="12304" s="38" customFormat="1" ht="41" customHeight="1"/>
    <row r="12305" s="38" customFormat="1" ht="41" customHeight="1"/>
    <row r="12306" s="38" customFormat="1" ht="41" customHeight="1"/>
    <row r="12307" s="38" customFormat="1" ht="41" customHeight="1"/>
    <row r="12308" s="38" customFormat="1" ht="41" customHeight="1"/>
    <row r="12309" s="38" customFormat="1" ht="41" customHeight="1"/>
    <row r="12310" s="38" customFormat="1" ht="41" customHeight="1"/>
    <row r="12311" s="38" customFormat="1" ht="41" customHeight="1"/>
    <row r="12312" s="38" customFormat="1" ht="41" customHeight="1"/>
    <row r="12313" s="38" customFormat="1" ht="41" customHeight="1"/>
    <row r="12314" s="38" customFormat="1" ht="41" customHeight="1"/>
    <row r="12315" s="38" customFormat="1" ht="41" customHeight="1"/>
    <row r="12316" s="38" customFormat="1" ht="41" customHeight="1"/>
    <row r="12317" s="38" customFormat="1" ht="41" customHeight="1"/>
    <row r="12318" s="38" customFormat="1" ht="41" customHeight="1"/>
    <row r="12319" s="38" customFormat="1" ht="41" customHeight="1"/>
    <row r="12320" s="38" customFormat="1" ht="41" customHeight="1"/>
    <row r="12321" s="38" customFormat="1" ht="41" customHeight="1"/>
    <row r="12322" s="38" customFormat="1" ht="41" customHeight="1"/>
    <row r="12323" s="38" customFormat="1" ht="41" customHeight="1"/>
    <row r="12324" s="38" customFormat="1" ht="41" customHeight="1"/>
    <row r="12325" s="38" customFormat="1" ht="41" customHeight="1"/>
    <row r="12326" s="38" customFormat="1" ht="41" customHeight="1"/>
    <row r="12327" s="38" customFormat="1" ht="41" customHeight="1"/>
    <row r="12328" s="38" customFormat="1" ht="41" customHeight="1"/>
    <row r="12329" s="38" customFormat="1" ht="41" customHeight="1"/>
    <row r="12330" s="38" customFormat="1" ht="41" customHeight="1"/>
    <row r="12331" s="38" customFormat="1" ht="41" customHeight="1"/>
    <row r="12332" s="38" customFormat="1" ht="41" customHeight="1"/>
    <row r="12333" s="38" customFormat="1" ht="41" customHeight="1"/>
    <row r="12334" s="38" customFormat="1" ht="41" customHeight="1"/>
    <row r="12335" s="38" customFormat="1" ht="41" customHeight="1"/>
    <row r="12336" s="38" customFormat="1" ht="41" customHeight="1"/>
    <row r="12337" s="38" customFormat="1" ht="41" customHeight="1"/>
    <row r="12338" s="38" customFormat="1" ht="41" customHeight="1"/>
    <row r="12339" s="38" customFormat="1" ht="41" customHeight="1"/>
    <row r="12340" s="38" customFormat="1" ht="41" customHeight="1"/>
    <row r="12341" s="38" customFormat="1" ht="41" customHeight="1"/>
    <row r="12342" s="38" customFormat="1" ht="41" customHeight="1"/>
    <row r="12343" s="38" customFormat="1" ht="41" customHeight="1"/>
    <row r="12344" s="38" customFormat="1" ht="41" customHeight="1"/>
    <row r="12345" s="38" customFormat="1" ht="41" customHeight="1"/>
    <row r="12346" s="38" customFormat="1" ht="41" customHeight="1"/>
    <row r="12347" s="38" customFormat="1" ht="41" customHeight="1"/>
    <row r="12348" s="38" customFormat="1" ht="41" customHeight="1"/>
    <row r="12349" s="38" customFormat="1" ht="41" customHeight="1"/>
    <row r="12350" s="38" customFormat="1" ht="41" customHeight="1"/>
    <row r="12351" s="38" customFormat="1" ht="41" customHeight="1"/>
    <row r="12352" s="38" customFormat="1" ht="41" customHeight="1"/>
    <row r="12353" s="38" customFormat="1" ht="41" customHeight="1"/>
    <row r="12354" s="38" customFormat="1" ht="41" customHeight="1"/>
    <row r="12355" s="38" customFormat="1" ht="41" customHeight="1"/>
    <row r="12356" s="38" customFormat="1" ht="41" customHeight="1"/>
    <row r="12357" s="38" customFormat="1" ht="41" customHeight="1"/>
    <row r="12358" s="38" customFormat="1" ht="41" customHeight="1"/>
    <row r="12359" s="38" customFormat="1" ht="41" customHeight="1"/>
    <row r="12360" s="38" customFormat="1" ht="41" customHeight="1"/>
    <row r="12361" s="38" customFormat="1" ht="41" customHeight="1"/>
    <row r="12362" s="38" customFormat="1" ht="41" customHeight="1"/>
    <row r="12363" s="38" customFormat="1" ht="41" customHeight="1"/>
    <row r="12364" s="38" customFormat="1" ht="41" customHeight="1"/>
    <row r="12365" s="38" customFormat="1" ht="41" customHeight="1"/>
    <row r="12366" s="38" customFormat="1" ht="41" customHeight="1"/>
    <row r="12367" s="38" customFormat="1" ht="41" customHeight="1"/>
    <row r="12368" s="38" customFormat="1" ht="41" customHeight="1"/>
    <row r="12369" s="38" customFormat="1" ht="41" customHeight="1"/>
    <row r="12370" s="38" customFormat="1" ht="41" customHeight="1"/>
    <row r="12371" s="38" customFormat="1" ht="41" customHeight="1"/>
    <row r="12372" s="38" customFormat="1" ht="41" customHeight="1"/>
    <row r="12373" s="38" customFormat="1" ht="41" customHeight="1"/>
    <row r="12374" s="38" customFormat="1" ht="41" customHeight="1"/>
    <row r="12375" s="38" customFormat="1" ht="41" customHeight="1"/>
    <row r="12376" s="38" customFormat="1" ht="41" customHeight="1"/>
    <row r="12377" s="38" customFormat="1" ht="41" customHeight="1"/>
    <row r="12378" s="38" customFormat="1" ht="41" customHeight="1"/>
    <row r="12379" s="38" customFormat="1" ht="41" customHeight="1"/>
    <row r="12380" s="38" customFormat="1" ht="41" customHeight="1"/>
    <row r="12381" s="38" customFormat="1" ht="41" customHeight="1"/>
    <row r="12382" s="38" customFormat="1" ht="41" customHeight="1"/>
    <row r="12383" s="38" customFormat="1" ht="41" customHeight="1"/>
    <row r="12384" s="38" customFormat="1" ht="41" customHeight="1"/>
    <row r="12385" s="38" customFormat="1" ht="41" customHeight="1"/>
    <row r="12386" s="38" customFormat="1" ht="41" customHeight="1"/>
    <row r="12387" s="38" customFormat="1" ht="41" customHeight="1"/>
    <row r="12388" s="38" customFormat="1" ht="41" customHeight="1"/>
    <row r="12389" s="38" customFormat="1" ht="41" customHeight="1"/>
    <row r="12390" s="38" customFormat="1" ht="41" customHeight="1"/>
    <row r="12391" s="38" customFormat="1" ht="41" customHeight="1"/>
    <row r="12392" s="38" customFormat="1" ht="41" customHeight="1"/>
    <row r="12393" s="38" customFormat="1" ht="41" customHeight="1"/>
    <row r="12394" s="38" customFormat="1" ht="41" customHeight="1"/>
    <row r="12395" s="38" customFormat="1" ht="41" customHeight="1"/>
    <row r="12396" s="38" customFormat="1" ht="41" customHeight="1"/>
    <row r="12397" s="38" customFormat="1" ht="41" customHeight="1"/>
    <row r="12398" s="38" customFormat="1" ht="41" customHeight="1"/>
    <row r="12399" s="38" customFormat="1" ht="41" customHeight="1"/>
    <row r="12400" s="38" customFormat="1" ht="41" customHeight="1"/>
    <row r="12401" s="38" customFormat="1" ht="41" customHeight="1"/>
    <row r="12402" s="38" customFormat="1" ht="41" customHeight="1"/>
    <row r="12403" s="38" customFormat="1" ht="41" customHeight="1"/>
    <row r="12404" s="38" customFormat="1" ht="41" customHeight="1"/>
    <row r="12405" s="38" customFormat="1" ht="41" customHeight="1"/>
    <row r="12406" s="38" customFormat="1" ht="41" customHeight="1"/>
    <row r="12407" s="38" customFormat="1" ht="41" customHeight="1"/>
    <row r="12408" s="38" customFormat="1" ht="41" customHeight="1"/>
    <row r="12409" s="38" customFormat="1" ht="41" customHeight="1"/>
    <row r="12410" s="38" customFormat="1" ht="41" customHeight="1"/>
    <row r="12411" s="38" customFormat="1" ht="41" customHeight="1"/>
    <row r="12412" s="38" customFormat="1" ht="41" customHeight="1"/>
    <row r="12413" s="38" customFormat="1" ht="41" customHeight="1"/>
    <row r="12414" s="38" customFormat="1" ht="41" customHeight="1"/>
    <row r="12415" s="38" customFormat="1" ht="41" customHeight="1"/>
    <row r="12416" s="38" customFormat="1" ht="41" customHeight="1"/>
    <row r="12417" s="38" customFormat="1" ht="41" customHeight="1"/>
    <row r="12418" s="38" customFormat="1" ht="41" customHeight="1"/>
    <row r="12419" s="38" customFormat="1" ht="41" customHeight="1"/>
    <row r="12420" s="38" customFormat="1" ht="41" customHeight="1"/>
    <row r="12421" s="38" customFormat="1" ht="41" customHeight="1"/>
    <row r="12422" s="38" customFormat="1" ht="41" customHeight="1"/>
    <row r="12423" s="38" customFormat="1" ht="41" customHeight="1"/>
    <row r="12424" s="38" customFormat="1" ht="41" customHeight="1"/>
    <row r="12425" s="38" customFormat="1" ht="41" customHeight="1"/>
    <row r="12426" s="38" customFormat="1" ht="41" customHeight="1"/>
    <row r="12427" s="38" customFormat="1" ht="41" customHeight="1"/>
    <row r="12428" s="38" customFormat="1" ht="41" customHeight="1"/>
    <row r="12429" s="38" customFormat="1" ht="41" customHeight="1"/>
    <row r="12430" s="38" customFormat="1" ht="41" customHeight="1"/>
    <row r="12431" s="38" customFormat="1" ht="41" customHeight="1"/>
    <row r="12432" s="38" customFormat="1" ht="41" customHeight="1"/>
    <row r="12433" s="38" customFormat="1" ht="41" customHeight="1"/>
    <row r="12434" s="38" customFormat="1" ht="41" customHeight="1"/>
    <row r="12435" s="38" customFormat="1" ht="41" customHeight="1"/>
    <row r="12436" s="38" customFormat="1" ht="41" customHeight="1"/>
    <row r="12437" s="38" customFormat="1" ht="41" customHeight="1"/>
    <row r="12438" s="38" customFormat="1" ht="41" customHeight="1"/>
    <row r="12439" s="38" customFormat="1" ht="41" customHeight="1"/>
    <row r="12440" s="38" customFormat="1" ht="41" customHeight="1"/>
    <row r="12441" s="38" customFormat="1" ht="41" customHeight="1"/>
    <row r="12442" s="38" customFormat="1" ht="41" customHeight="1"/>
    <row r="12443" s="38" customFormat="1" ht="41" customHeight="1"/>
    <row r="12444" s="38" customFormat="1" ht="41" customHeight="1"/>
    <row r="12445" s="38" customFormat="1" ht="41" customHeight="1"/>
    <row r="12446" s="38" customFormat="1" ht="41" customHeight="1"/>
    <row r="12447" s="38" customFormat="1" ht="41" customHeight="1"/>
    <row r="12448" s="38" customFormat="1" ht="41" customHeight="1"/>
    <row r="12449" s="38" customFormat="1" ht="41" customHeight="1"/>
    <row r="12450" s="38" customFormat="1" ht="41" customHeight="1"/>
    <row r="12451" s="38" customFormat="1" ht="41" customHeight="1"/>
    <row r="12452" s="38" customFormat="1" ht="41" customHeight="1"/>
    <row r="12453" s="38" customFormat="1" ht="41" customHeight="1"/>
    <row r="12454" s="38" customFormat="1" ht="41" customHeight="1"/>
    <row r="12455" s="38" customFormat="1" ht="41" customHeight="1"/>
    <row r="12456" s="38" customFormat="1" ht="41" customHeight="1"/>
    <row r="12457" s="38" customFormat="1" ht="41" customHeight="1"/>
    <row r="12458" s="38" customFormat="1" ht="41" customHeight="1"/>
    <row r="12459" s="38" customFormat="1" ht="41" customHeight="1"/>
    <row r="12460" s="38" customFormat="1" ht="41" customHeight="1"/>
    <row r="12461" s="38" customFormat="1" ht="41" customHeight="1"/>
    <row r="12462" s="38" customFormat="1" ht="41" customHeight="1"/>
    <row r="12463" s="38" customFormat="1" ht="41" customHeight="1"/>
    <row r="12464" s="38" customFormat="1" ht="41" customHeight="1"/>
    <row r="12465" s="38" customFormat="1" ht="41" customHeight="1"/>
    <row r="12466" s="38" customFormat="1" ht="41" customHeight="1"/>
    <row r="12467" s="38" customFormat="1" ht="41" customHeight="1"/>
    <row r="12468" s="38" customFormat="1" ht="41" customHeight="1"/>
    <row r="12469" s="38" customFormat="1" ht="41" customHeight="1"/>
    <row r="12470" s="38" customFormat="1" ht="41" customHeight="1"/>
    <row r="12471" s="38" customFormat="1" ht="41" customHeight="1"/>
    <row r="12472" s="38" customFormat="1" ht="41" customHeight="1"/>
    <row r="12473" s="38" customFormat="1" ht="41" customHeight="1"/>
    <row r="12474" s="38" customFormat="1" ht="41" customHeight="1"/>
    <row r="12475" s="38" customFormat="1" ht="41" customHeight="1"/>
    <row r="12476" s="38" customFormat="1" ht="41" customHeight="1"/>
    <row r="12477" s="38" customFormat="1" ht="41" customHeight="1"/>
    <row r="12478" s="38" customFormat="1" ht="41" customHeight="1"/>
    <row r="12479" s="38" customFormat="1" ht="41" customHeight="1"/>
    <row r="12480" s="38" customFormat="1" ht="41" customHeight="1"/>
    <row r="12481" s="38" customFormat="1" ht="41" customHeight="1"/>
    <row r="12482" s="38" customFormat="1" ht="41" customHeight="1"/>
    <row r="12483" s="38" customFormat="1" ht="41" customHeight="1"/>
    <row r="12484" s="38" customFormat="1" ht="41" customHeight="1"/>
    <row r="12485" s="38" customFormat="1" ht="41" customHeight="1"/>
    <row r="12486" s="38" customFormat="1" ht="41" customHeight="1"/>
    <row r="12487" s="38" customFormat="1" ht="41" customHeight="1"/>
    <row r="12488" s="38" customFormat="1" ht="41" customHeight="1"/>
    <row r="12489" s="38" customFormat="1" ht="41" customHeight="1"/>
    <row r="12490" s="38" customFormat="1" ht="41" customHeight="1"/>
    <row r="12491" s="38" customFormat="1" ht="41" customHeight="1"/>
    <row r="12492" s="38" customFormat="1" ht="41" customHeight="1"/>
    <row r="12493" s="38" customFormat="1" ht="41" customHeight="1"/>
    <row r="12494" s="38" customFormat="1" ht="41" customHeight="1"/>
    <row r="12495" s="38" customFormat="1" ht="41" customHeight="1"/>
    <row r="12496" s="38" customFormat="1" ht="41" customHeight="1"/>
    <row r="12497" s="38" customFormat="1" ht="41" customHeight="1"/>
    <row r="12498" s="38" customFormat="1" ht="41" customHeight="1"/>
    <row r="12499" s="38" customFormat="1" ht="41" customHeight="1"/>
    <row r="12500" s="38" customFormat="1" ht="41" customHeight="1"/>
    <row r="12501" s="38" customFormat="1" ht="41" customHeight="1"/>
    <row r="12502" s="38" customFormat="1" ht="41" customHeight="1"/>
    <row r="12503" s="38" customFormat="1" ht="41" customHeight="1"/>
    <row r="12504" s="38" customFormat="1" ht="41" customHeight="1"/>
    <row r="12505" s="38" customFormat="1" ht="41" customHeight="1"/>
    <row r="12506" s="38" customFormat="1" ht="41" customHeight="1"/>
    <row r="12507" s="38" customFormat="1" ht="41" customHeight="1"/>
    <row r="12508" s="38" customFormat="1" ht="41" customHeight="1"/>
    <row r="12509" s="38" customFormat="1" ht="41" customHeight="1"/>
    <row r="12510" s="38" customFormat="1" ht="41" customHeight="1"/>
    <row r="12511" s="38" customFormat="1" ht="41" customHeight="1"/>
    <row r="12512" s="38" customFormat="1" ht="41" customHeight="1"/>
    <row r="12513" s="38" customFormat="1" ht="41" customHeight="1"/>
    <row r="12514" s="38" customFormat="1" ht="41" customHeight="1"/>
    <row r="12515" s="38" customFormat="1" ht="41" customHeight="1"/>
    <row r="12516" s="38" customFormat="1" ht="41" customHeight="1"/>
    <row r="12517" s="38" customFormat="1" ht="41" customHeight="1"/>
    <row r="12518" s="38" customFormat="1" ht="41" customHeight="1"/>
    <row r="12519" s="38" customFormat="1" ht="41" customHeight="1"/>
    <row r="12520" s="38" customFormat="1" ht="41" customHeight="1"/>
    <row r="12521" s="38" customFormat="1" ht="41" customHeight="1"/>
    <row r="12522" s="38" customFormat="1" ht="41" customHeight="1"/>
    <row r="12523" s="38" customFormat="1" ht="41" customHeight="1"/>
    <row r="12524" s="38" customFormat="1" ht="41" customHeight="1"/>
    <row r="12525" s="38" customFormat="1" ht="41" customHeight="1"/>
    <row r="12526" s="38" customFormat="1" ht="41" customHeight="1"/>
    <row r="12527" s="38" customFormat="1" ht="41" customHeight="1"/>
    <row r="12528" s="38" customFormat="1" ht="41" customHeight="1"/>
    <row r="12529" s="38" customFormat="1" ht="41" customHeight="1"/>
    <row r="12530" s="38" customFormat="1" ht="41" customHeight="1"/>
    <row r="12531" s="38" customFormat="1" ht="41" customHeight="1"/>
    <row r="12532" s="38" customFormat="1" ht="41" customHeight="1"/>
    <row r="12533" s="38" customFormat="1" ht="41" customHeight="1"/>
    <row r="12534" s="38" customFormat="1" ht="41" customHeight="1"/>
    <row r="12535" s="38" customFormat="1" ht="41" customHeight="1"/>
    <row r="12536" s="38" customFormat="1" ht="41" customHeight="1"/>
    <row r="12537" s="38" customFormat="1" ht="41" customHeight="1"/>
    <row r="12538" s="38" customFormat="1" ht="41" customHeight="1"/>
    <row r="12539" s="38" customFormat="1" ht="41" customHeight="1"/>
    <row r="12540" s="38" customFormat="1" ht="41" customHeight="1"/>
    <row r="12541" s="38" customFormat="1" ht="41" customHeight="1"/>
    <row r="12542" s="38" customFormat="1" ht="41" customHeight="1"/>
    <row r="12543" s="38" customFormat="1" ht="41" customHeight="1"/>
    <row r="12544" s="38" customFormat="1" ht="41" customHeight="1"/>
    <row r="12545" s="38" customFormat="1" ht="41" customHeight="1"/>
    <row r="12546" s="38" customFormat="1" ht="41" customHeight="1"/>
    <row r="12547" s="38" customFormat="1" ht="41" customHeight="1"/>
    <row r="12548" s="38" customFormat="1" ht="41" customHeight="1"/>
    <row r="12549" s="38" customFormat="1" ht="41" customHeight="1"/>
    <row r="12550" s="38" customFormat="1" ht="41" customHeight="1"/>
    <row r="12551" s="38" customFormat="1" ht="41" customHeight="1"/>
    <row r="12552" s="38" customFormat="1" ht="41" customHeight="1"/>
    <row r="12553" s="38" customFormat="1" ht="41" customHeight="1"/>
    <row r="12554" s="38" customFormat="1" ht="41" customHeight="1"/>
    <row r="12555" s="38" customFormat="1" ht="41" customHeight="1"/>
    <row r="12556" s="38" customFormat="1" ht="41" customHeight="1"/>
    <row r="12557" s="38" customFormat="1" ht="41" customHeight="1"/>
    <row r="12558" s="38" customFormat="1" ht="41" customHeight="1"/>
    <row r="12559" s="38" customFormat="1" ht="41" customHeight="1"/>
    <row r="12560" s="38" customFormat="1" ht="41" customHeight="1"/>
    <row r="12561" s="38" customFormat="1" ht="41" customHeight="1"/>
    <row r="12562" s="38" customFormat="1" ht="41" customHeight="1"/>
    <row r="12563" s="38" customFormat="1" ht="41" customHeight="1"/>
    <row r="12564" s="38" customFormat="1" ht="41" customHeight="1"/>
    <row r="12565" s="38" customFormat="1" ht="41" customHeight="1"/>
    <row r="12566" s="38" customFormat="1" ht="41" customHeight="1"/>
    <row r="12567" s="38" customFormat="1" ht="41" customHeight="1"/>
    <row r="12568" s="38" customFormat="1" ht="41" customHeight="1"/>
    <row r="12569" s="38" customFormat="1" ht="41" customHeight="1"/>
    <row r="12570" s="38" customFormat="1" ht="41" customHeight="1"/>
    <row r="12571" s="38" customFormat="1" ht="41" customHeight="1"/>
    <row r="12572" s="38" customFormat="1" ht="41" customHeight="1"/>
    <row r="12573" s="38" customFormat="1" ht="41" customHeight="1"/>
    <row r="12574" s="38" customFormat="1" ht="41" customHeight="1"/>
    <row r="12575" s="38" customFormat="1" ht="41" customHeight="1"/>
    <row r="12576" s="38" customFormat="1" ht="41" customHeight="1"/>
    <row r="12577" s="38" customFormat="1" ht="41" customHeight="1"/>
    <row r="12578" s="38" customFormat="1" ht="41" customHeight="1"/>
    <row r="12579" s="38" customFormat="1" ht="41" customHeight="1"/>
    <row r="12580" s="38" customFormat="1" ht="41" customHeight="1"/>
    <row r="12581" s="38" customFormat="1" ht="41" customHeight="1"/>
    <row r="12582" s="38" customFormat="1" ht="41" customHeight="1"/>
    <row r="12583" s="38" customFormat="1" ht="41" customHeight="1"/>
    <row r="12584" s="38" customFormat="1" ht="41" customHeight="1"/>
    <row r="12585" s="38" customFormat="1" ht="41" customHeight="1"/>
    <row r="12586" s="38" customFormat="1" ht="41" customHeight="1"/>
    <row r="12587" s="38" customFormat="1" ht="41" customHeight="1"/>
    <row r="12588" s="38" customFormat="1" ht="41" customHeight="1"/>
    <row r="12589" s="38" customFormat="1" ht="41" customHeight="1"/>
    <row r="12590" s="38" customFormat="1" ht="41" customHeight="1"/>
    <row r="12591" s="38" customFormat="1" ht="41" customHeight="1"/>
    <row r="12592" s="38" customFormat="1" ht="41" customHeight="1"/>
    <row r="12593" s="38" customFormat="1" ht="41" customHeight="1"/>
    <row r="12594" s="38" customFormat="1" ht="41" customHeight="1"/>
    <row r="12595" s="38" customFormat="1" ht="41" customHeight="1"/>
    <row r="12596" s="38" customFormat="1" ht="41" customHeight="1"/>
    <row r="12597" s="38" customFormat="1" ht="41" customHeight="1"/>
    <row r="12598" s="38" customFormat="1" ht="41" customHeight="1"/>
    <row r="12599" s="38" customFormat="1" ht="41" customHeight="1"/>
    <row r="12600" s="38" customFormat="1" ht="41" customHeight="1"/>
    <row r="12601" s="38" customFormat="1" ht="41" customHeight="1"/>
    <row r="12602" s="38" customFormat="1" ht="41" customHeight="1"/>
    <row r="12603" s="38" customFormat="1" ht="41" customHeight="1"/>
    <row r="12604" s="38" customFormat="1" ht="41" customHeight="1"/>
    <row r="12605" s="38" customFormat="1" ht="41" customHeight="1"/>
    <row r="12606" s="38" customFormat="1" ht="41" customHeight="1"/>
    <row r="12607" s="38" customFormat="1" ht="41" customHeight="1"/>
    <row r="12608" s="38" customFormat="1" ht="41" customHeight="1"/>
    <row r="12609" s="38" customFormat="1" ht="41" customHeight="1"/>
    <row r="12610" s="38" customFormat="1" ht="41" customHeight="1"/>
    <row r="12611" s="38" customFormat="1" ht="41" customHeight="1"/>
    <row r="12612" s="38" customFormat="1" ht="41" customHeight="1"/>
    <row r="12613" s="38" customFormat="1" ht="41" customHeight="1"/>
    <row r="12614" s="38" customFormat="1" ht="41" customHeight="1"/>
    <row r="12615" s="38" customFormat="1" ht="41" customHeight="1"/>
    <row r="12616" s="38" customFormat="1" ht="41" customHeight="1"/>
    <row r="12617" s="38" customFormat="1" ht="41" customHeight="1"/>
    <row r="12618" s="38" customFormat="1" ht="41" customHeight="1"/>
    <row r="12619" s="38" customFormat="1" ht="41" customHeight="1"/>
    <row r="12620" s="38" customFormat="1" ht="41" customHeight="1"/>
    <row r="12621" s="38" customFormat="1" ht="41" customHeight="1"/>
    <row r="12622" s="38" customFormat="1" ht="41" customHeight="1"/>
    <row r="12623" s="38" customFormat="1" ht="41" customHeight="1"/>
    <row r="12624" s="38" customFormat="1" ht="41" customHeight="1"/>
    <row r="12625" s="38" customFormat="1" ht="41" customHeight="1"/>
    <row r="12626" s="38" customFormat="1" ht="41" customHeight="1"/>
    <row r="12627" s="38" customFormat="1" ht="41" customHeight="1"/>
    <row r="12628" s="38" customFormat="1" ht="41" customHeight="1"/>
    <row r="12629" s="38" customFormat="1" ht="41" customHeight="1"/>
    <row r="12630" s="38" customFormat="1" ht="41" customHeight="1"/>
    <row r="12631" s="38" customFormat="1" ht="41" customHeight="1"/>
    <row r="12632" s="38" customFormat="1" ht="41" customHeight="1"/>
    <row r="12633" s="38" customFormat="1" ht="41" customHeight="1"/>
    <row r="12634" s="38" customFormat="1" ht="41" customHeight="1"/>
    <row r="12635" s="38" customFormat="1" ht="41" customHeight="1"/>
    <row r="12636" s="38" customFormat="1" ht="41" customHeight="1"/>
    <row r="12637" s="38" customFormat="1" ht="41" customHeight="1"/>
    <row r="12638" s="38" customFormat="1" ht="41" customHeight="1"/>
    <row r="12639" s="38" customFormat="1" ht="41" customHeight="1"/>
    <row r="12640" s="38" customFormat="1" ht="41" customHeight="1"/>
    <row r="12641" s="38" customFormat="1" ht="41" customHeight="1"/>
    <row r="12642" s="38" customFormat="1" ht="41" customHeight="1"/>
    <row r="12643" s="38" customFormat="1" ht="41" customHeight="1"/>
    <row r="12644" s="38" customFormat="1" ht="41" customHeight="1"/>
    <row r="12645" s="38" customFormat="1" ht="41" customHeight="1"/>
    <row r="12646" s="38" customFormat="1" ht="41" customHeight="1"/>
    <row r="12647" s="38" customFormat="1" ht="41" customHeight="1"/>
    <row r="12648" s="38" customFormat="1" ht="41" customHeight="1"/>
    <row r="12649" s="38" customFormat="1" ht="41" customHeight="1"/>
    <row r="12650" s="38" customFormat="1" ht="41" customHeight="1"/>
    <row r="12651" s="38" customFormat="1" ht="41" customHeight="1"/>
    <row r="12652" s="38" customFormat="1" ht="41" customHeight="1"/>
    <row r="12653" s="38" customFormat="1" ht="41" customHeight="1"/>
    <row r="12654" s="38" customFormat="1" ht="41" customHeight="1"/>
    <row r="12655" s="38" customFormat="1" ht="41" customHeight="1"/>
    <row r="12656" s="38" customFormat="1" ht="41" customHeight="1"/>
    <row r="12657" s="38" customFormat="1" ht="41" customHeight="1"/>
    <row r="12658" s="38" customFormat="1" ht="41" customHeight="1"/>
    <row r="12659" s="38" customFormat="1" ht="41" customHeight="1"/>
    <row r="12660" s="38" customFormat="1" ht="41" customHeight="1"/>
    <row r="12661" s="38" customFormat="1" ht="41" customHeight="1"/>
    <row r="12662" s="38" customFormat="1" ht="41" customHeight="1"/>
    <row r="12663" s="38" customFormat="1" ht="41" customHeight="1"/>
    <row r="12664" s="38" customFormat="1" ht="41" customHeight="1"/>
    <row r="12665" s="38" customFormat="1" ht="41" customHeight="1"/>
    <row r="12666" s="38" customFormat="1" ht="41" customHeight="1"/>
    <row r="12667" s="38" customFormat="1" ht="41" customHeight="1"/>
    <row r="12668" s="38" customFormat="1" ht="41" customHeight="1"/>
    <row r="12669" s="38" customFormat="1" ht="41" customHeight="1"/>
    <row r="12670" s="38" customFormat="1" ht="41" customHeight="1"/>
    <row r="12671" s="38" customFormat="1" ht="41" customHeight="1"/>
    <row r="12672" s="38" customFormat="1" ht="41" customHeight="1"/>
    <row r="12673" s="38" customFormat="1" ht="41" customHeight="1"/>
    <row r="12674" s="38" customFormat="1" ht="41" customHeight="1"/>
    <row r="12675" s="38" customFormat="1" ht="41" customHeight="1"/>
    <row r="12676" s="38" customFormat="1" ht="41" customHeight="1"/>
    <row r="12677" s="38" customFormat="1" ht="41" customHeight="1"/>
    <row r="12678" s="38" customFormat="1" ht="41" customHeight="1"/>
    <row r="12679" s="38" customFormat="1" ht="41" customHeight="1"/>
    <row r="12680" s="38" customFormat="1" ht="41" customHeight="1"/>
    <row r="12681" s="38" customFormat="1" ht="41" customHeight="1"/>
    <row r="12682" s="38" customFormat="1" ht="41" customHeight="1"/>
    <row r="12683" s="38" customFormat="1" ht="41" customHeight="1"/>
    <row r="12684" s="38" customFormat="1" ht="41" customHeight="1"/>
    <row r="12685" s="38" customFormat="1" ht="41" customHeight="1"/>
    <row r="12686" s="38" customFormat="1" ht="41" customHeight="1"/>
    <row r="12687" s="38" customFormat="1" ht="41" customHeight="1"/>
    <row r="12688" s="38" customFormat="1" ht="41" customHeight="1"/>
    <row r="12689" s="38" customFormat="1" ht="41" customHeight="1"/>
    <row r="12690" s="38" customFormat="1" ht="41" customHeight="1"/>
    <row r="12691" s="38" customFormat="1" ht="41" customHeight="1"/>
    <row r="12692" s="38" customFormat="1" ht="41" customHeight="1"/>
    <row r="12693" s="38" customFormat="1" ht="41" customHeight="1"/>
    <row r="12694" s="38" customFormat="1" ht="41" customHeight="1"/>
    <row r="12695" s="38" customFormat="1" ht="41" customHeight="1"/>
    <row r="12696" s="38" customFormat="1" ht="41" customHeight="1"/>
    <row r="12697" s="38" customFormat="1" ht="41" customHeight="1"/>
    <row r="12698" s="38" customFormat="1" ht="41" customHeight="1"/>
    <row r="12699" s="38" customFormat="1" ht="41" customHeight="1"/>
    <row r="12700" s="38" customFormat="1" ht="41" customHeight="1"/>
    <row r="12701" s="38" customFormat="1" ht="41" customHeight="1"/>
    <row r="12702" s="38" customFormat="1" ht="41" customHeight="1"/>
    <row r="12703" s="38" customFormat="1" ht="41" customHeight="1"/>
    <row r="12704" s="38" customFormat="1" ht="41" customHeight="1"/>
    <row r="12705" s="38" customFormat="1" ht="41" customHeight="1"/>
    <row r="12706" s="38" customFormat="1" ht="41" customHeight="1"/>
    <row r="12707" s="38" customFormat="1" ht="41" customHeight="1"/>
    <row r="12708" s="38" customFormat="1" ht="41" customHeight="1"/>
    <row r="12709" s="38" customFormat="1" ht="41" customHeight="1"/>
    <row r="12710" s="38" customFormat="1" ht="41" customHeight="1"/>
    <row r="12711" s="38" customFormat="1" ht="41" customHeight="1"/>
    <row r="12712" s="38" customFormat="1" ht="41" customHeight="1"/>
    <row r="12713" s="38" customFormat="1" ht="41" customHeight="1"/>
    <row r="12714" s="38" customFormat="1" ht="41" customHeight="1"/>
    <row r="12715" s="38" customFormat="1" ht="41" customHeight="1"/>
    <row r="12716" s="38" customFormat="1" ht="41" customHeight="1"/>
    <row r="12717" s="38" customFormat="1" ht="41" customHeight="1"/>
    <row r="12718" s="38" customFormat="1" ht="41" customHeight="1"/>
    <row r="12719" s="38" customFormat="1" ht="41" customHeight="1"/>
    <row r="12720" s="38" customFormat="1" ht="41" customHeight="1"/>
    <row r="12721" s="38" customFormat="1" ht="41" customHeight="1"/>
    <row r="12722" s="38" customFormat="1" ht="41" customHeight="1"/>
    <row r="12723" s="38" customFormat="1" ht="41" customHeight="1"/>
    <row r="12724" s="38" customFormat="1" ht="41" customHeight="1"/>
    <row r="12725" s="38" customFormat="1" ht="41" customHeight="1"/>
    <row r="12726" s="38" customFormat="1" ht="41" customHeight="1"/>
    <row r="12727" s="38" customFormat="1" ht="41" customHeight="1"/>
    <row r="12728" s="38" customFormat="1" ht="41" customHeight="1"/>
    <row r="12729" s="38" customFormat="1" ht="41" customHeight="1"/>
    <row r="12730" s="38" customFormat="1" ht="41" customHeight="1"/>
    <row r="12731" s="38" customFormat="1" ht="41" customHeight="1"/>
    <row r="12732" s="38" customFormat="1" ht="41" customHeight="1"/>
    <row r="12733" s="38" customFormat="1" ht="41" customHeight="1"/>
    <row r="12734" s="38" customFormat="1" ht="41" customHeight="1"/>
    <row r="12735" s="38" customFormat="1" ht="41" customHeight="1"/>
    <row r="12736" s="38" customFormat="1" ht="41" customHeight="1"/>
    <row r="12737" s="38" customFormat="1" ht="41" customHeight="1"/>
    <row r="12738" s="38" customFormat="1" ht="41" customHeight="1"/>
    <row r="12739" s="38" customFormat="1" ht="41" customHeight="1"/>
    <row r="12740" s="38" customFormat="1" ht="41" customHeight="1"/>
    <row r="12741" s="38" customFormat="1" ht="41" customHeight="1"/>
    <row r="12742" s="38" customFormat="1" ht="41" customHeight="1"/>
    <row r="12743" s="38" customFormat="1" ht="41" customHeight="1"/>
    <row r="12744" s="38" customFormat="1" ht="41" customHeight="1"/>
    <row r="12745" s="38" customFormat="1" ht="41" customHeight="1"/>
    <row r="12746" s="38" customFormat="1" ht="41" customHeight="1"/>
    <row r="12747" s="38" customFormat="1" ht="41" customHeight="1"/>
    <row r="12748" s="38" customFormat="1" ht="41" customHeight="1"/>
    <row r="12749" s="38" customFormat="1" ht="41" customHeight="1"/>
    <row r="12750" s="38" customFormat="1" ht="41" customHeight="1"/>
    <row r="12751" s="38" customFormat="1" ht="41" customHeight="1"/>
    <row r="12752" s="38" customFormat="1" ht="41" customHeight="1"/>
    <row r="12753" s="38" customFormat="1" ht="41" customHeight="1"/>
    <row r="12754" s="38" customFormat="1" ht="41" customHeight="1"/>
    <row r="12755" s="38" customFormat="1" ht="41" customHeight="1"/>
    <row r="12756" s="38" customFormat="1" ht="41" customHeight="1"/>
    <row r="12757" s="38" customFormat="1" ht="41" customHeight="1"/>
    <row r="12758" s="38" customFormat="1" ht="41" customHeight="1"/>
    <row r="12759" s="38" customFormat="1" ht="41" customHeight="1"/>
    <row r="12760" s="38" customFormat="1" ht="41" customHeight="1"/>
    <row r="12761" s="38" customFormat="1" ht="41" customHeight="1"/>
    <row r="12762" s="38" customFormat="1" ht="41" customHeight="1"/>
    <row r="12763" s="38" customFormat="1" ht="41" customHeight="1"/>
    <row r="12764" s="38" customFormat="1" ht="41" customHeight="1"/>
    <row r="12765" s="38" customFormat="1" ht="41" customHeight="1"/>
    <row r="12766" s="38" customFormat="1" ht="41" customHeight="1"/>
    <row r="12767" s="38" customFormat="1" ht="41" customHeight="1"/>
    <row r="12768" s="38" customFormat="1" ht="41" customHeight="1"/>
    <row r="12769" s="38" customFormat="1" ht="41" customHeight="1"/>
    <row r="12770" s="38" customFormat="1" ht="41" customHeight="1"/>
    <row r="12771" s="38" customFormat="1" ht="41" customHeight="1"/>
    <row r="12772" s="38" customFormat="1" ht="41" customHeight="1"/>
    <row r="12773" s="38" customFormat="1" ht="41" customHeight="1"/>
    <row r="12774" s="38" customFormat="1" ht="41" customHeight="1"/>
    <row r="12775" s="38" customFormat="1" ht="41" customHeight="1"/>
    <row r="12776" s="38" customFormat="1" ht="41" customHeight="1"/>
    <row r="12777" s="38" customFormat="1" ht="41" customHeight="1"/>
    <row r="12778" s="38" customFormat="1" ht="41" customHeight="1"/>
    <row r="12779" s="38" customFormat="1" ht="41" customHeight="1"/>
    <row r="12780" s="38" customFormat="1" ht="41" customHeight="1"/>
    <row r="12781" s="38" customFormat="1" ht="41" customHeight="1"/>
    <row r="12782" s="38" customFormat="1" ht="41" customHeight="1"/>
    <row r="12783" s="38" customFormat="1" ht="41" customHeight="1"/>
    <row r="12784" s="38" customFormat="1" ht="41" customHeight="1"/>
    <row r="12785" s="38" customFormat="1" ht="41" customHeight="1"/>
    <row r="12786" s="38" customFormat="1" ht="41" customHeight="1"/>
    <row r="12787" s="38" customFormat="1" ht="41" customHeight="1"/>
    <row r="12788" s="38" customFormat="1" ht="41" customHeight="1"/>
    <row r="12789" s="38" customFormat="1" ht="41" customHeight="1"/>
    <row r="12790" s="38" customFormat="1" ht="41" customHeight="1"/>
    <row r="12791" s="38" customFormat="1" ht="41" customHeight="1"/>
    <row r="12792" s="38" customFormat="1" ht="41" customHeight="1"/>
    <row r="12793" s="38" customFormat="1" ht="41" customHeight="1"/>
    <row r="12794" s="38" customFormat="1" ht="41" customHeight="1"/>
    <row r="12795" s="38" customFormat="1" ht="41" customHeight="1"/>
    <row r="12796" s="38" customFormat="1" ht="41" customHeight="1"/>
    <row r="12797" s="38" customFormat="1" ht="41" customHeight="1"/>
    <row r="12798" s="38" customFormat="1" ht="41" customHeight="1"/>
    <row r="12799" s="38" customFormat="1" ht="41" customHeight="1"/>
    <row r="12800" s="38" customFormat="1" ht="41" customHeight="1"/>
    <row r="12801" s="38" customFormat="1" ht="41" customHeight="1"/>
    <row r="12802" s="38" customFormat="1" ht="41" customHeight="1"/>
    <row r="12803" s="38" customFormat="1" ht="41" customHeight="1"/>
    <row r="12804" s="38" customFormat="1" ht="41" customHeight="1"/>
    <row r="12805" s="38" customFormat="1" ht="41" customHeight="1"/>
    <row r="12806" s="38" customFormat="1" ht="41" customHeight="1"/>
    <row r="12807" s="38" customFormat="1" ht="41" customHeight="1"/>
    <row r="12808" s="38" customFormat="1" ht="41" customHeight="1"/>
    <row r="12809" s="38" customFormat="1" ht="41" customHeight="1"/>
    <row r="12810" s="38" customFormat="1" ht="41" customHeight="1"/>
    <row r="12811" s="38" customFormat="1" ht="41" customHeight="1"/>
    <row r="12812" s="38" customFormat="1" ht="41" customHeight="1"/>
    <row r="12813" s="38" customFormat="1" ht="41" customHeight="1"/>
    <row r="12814" s="38" customFormat="1" ht="41" customHeight="1"/>
    <row r="12815" s="38" customFormat="1" ht="41" customHeight="1"/>
    <row r="12816" s="38" customFormat="1" ht="41" customHeight="1"/>
    <row r="12817" s="38" customFormat="1" ht="41" customHeight="1"/>
    <row r="12818" s="38" customFormat="1" ht="41" customHeight="1"/>
    <row r="12819" s="38" customFormat="1" ht="41" customHeight="1"/>
    <row r="12820" s="38" customFormat="1" ht="41" customHeight="1"/>
    <row r="12821" s="38" customFormat="1" ht="41" customHeight="1"/>
    <row r="12822" s="38" customFormat="1" ht="41" customHeight="1"/>
    <row r="12823" s="38" customFormat="1" ht="41" customHeight="1"/>
    <row r="12824" s="38" customFormat="1" ht="41" customHeight="1"/>
    <row r="12825" s="38" customFormat="1" ht="41" customHeight="1"/>
    <row r="12826" s="38" customFormat="1" ht="41" customHeight="1"/>
    <row r="12827" s="38" customFormat="1" ht="41" customHeight="1"/>
    <row r="12828" s="38" customFormat="1" ht="41" customHeight="1"/>
    <row r="12829" s="38" customFormat="1" ht="41" customHeight="1"/>
    <row r="12830" s="38" customFormat="1" ht="41" customHeight="1"/>
    <row r="12831" s="38" customFormat="1" ht="41" customHeight="1"/>
    <row r="12832" s="38" customFormat="1" ht="41" customHeight="1"/>
    <row r="12833" s="38" customFormat="1" ht="41" customHeight="1"/>
    <row r="12834" s="38" customFormat="1" ht="41" customHeight="1"/>
    <row r="12835" s="38" customFormat="1" ht="41" customHeight="1"/>
    <row r="12836" s="38" customFormat="1" ht="41" customHeight="1"/>
    <row r="12837" s="38" customFormat="1" ht="41" customHeight="1"/>
    <row r="12838" s="38" customFormat="1" ht="41" customHeight="1"/>
    <row r="12839" s="38" customFormat="1" ht="41" customHeight="1"/>
    <row r="12840" s="38" customFormat="1" ht="41" customHeight="1"/>
    <row r="12841" s="38" customFormat="1" ht="41" customHeight="1"/>
    <row r="12842" s="38" customFormat="1" ht="41" customHeight="1"/>
    <row r="12843" s="38" customFormat="1" ht="41" customHeight="1"/>
    <row r="12844" s="38" customFormat="1" ht="41" customHeight="1"/>
    <row r="12845" s="38" customFormat="1" ht="41" customHeight="1"/>
    <row r="12846" s="38" customFormat="1" ht="41" customHeight="1"/>
    <row r="12847" s="38" customFormat="1" ht="41" customHeight="1"/>
    <row r="12848" s="38" customFormat="1" ht="41" customHeight="1"/>
    <row r="12849" s="38" customFormat="1" ht="41" customHeight="1"/>
    <row r="12850" s="38" customFormat="1" ht="41" customHeight="1"/>
    <row r="12851" s="38" customFormat="1" ht="41" customHeight="1"/>
    <row r="12852" s="38" customFormat="1" ht="41" customHeight="1"/>
    <row r="12853" s="38" customFormat="1" ht="41" customHeight="1"/>
    <row r="12854" s="38" customFormat="1" ht="41" customHeight="1"/>
    <row r="12855" s="38" customFormat="1" ht="41" customHeight="1"/>
    <row r="12856" s="38" customFormat="1" ht="41" customHeight="1"/>
    <row r="12857" s="38" customFormat="1" ht="41" customHeight="1"/>
    <row r="12858" s="38" customFormat="1" ht="41" customHeight="1"/>
    <row r="12859" s="38" customFormat="1" ht="41" customHeight="1"/>
    <row r="12860" s="38" customFormat="1" ht="41" customHeight="1"/>
    <row r="12861" s="38" customFormat="1" ht="41" customHeight="1"/>
    <row r="12862" s="38" customFormat="1" ht="41" customHeight="1"/>
    <row r="12863" s="38" customFormat="1" ht="41" customHeight="1"/>
    <row r="12864" s="38" customFormat="1" ht="41" customHeight="1"/>
    <row r="12865" s="38" customFormat="1" ht="41" customHeight="1"/>
    <row r="12866" s="38" customFormat="1" ht="41" customHeight="1"/>
    <row r="12867" s="38" customFormat="1" ht="41" customHeight="1"/>
    <row r="12868" s="38" customFormat="1" ht="41" customHeight="1"/>
    <row r="12869" s="38" customFormat="1" ht="41" customHeight="1"/>
    <row r="12870" s="38" customFormat="1" ht="41" customHeight="1"/>
    <row r="12871" s="38" customFormat="1" ht="41" customHeight="1"/>
    <row r="12872" s="38" customFormat="1" ht="41" customHeight="1"/>
    <row r="12873" s="38" customFormat="1" ht="41" customHeight="1"/>
    <row r="12874" s="38" customFormat="1" ht="41" customHeight="1"/>
    <row r="12875" s="38" customFormat="1" ht="41" customHeight="1"/>
    <row r="12876" s="38" customFormat="1" ht="41" customHeight="1"/>
    <row r="12877" s="38" customFormat="1" ht="41" customHeight="1"/>
    <row r="12878" s="38" customFormat="1" ht="41" customHeight="1"/>
    <row r="12879" s="38" customFormat="1" ht="41" customHeight="1"/>
    <row r="12880" s="38" customFormat="1" ht="41" customHeight="1"/>
    <row r="12881" s="38" customFormat="1" ht="41" customHeight="1"/>
    <row r="12882" s="38" customFormat="1" ht="41" customHeight="1"/>
    <row r="12883" s="38" customFormat="1" ht="41" customHeight="1"/>
    <row r="12884" s="38" customFormat="1" ht="41" customHeight="1"/>
    <row r="12885" s="38" customFormat="1" ht="41" customHeight="1"/>
    <row r="12886" s="38" customFormat="1" ht="41" customHeight="1"/>
    <row r="12887" s="38" customFormat="1" ht="41" customHeight="1"/>
    <row r="12888" s="38" customFormat="1" ht="41" customHeight="1"/>
    <row r="12889" s="38" customFormat="1" ht="41" customHeight="1"/>
    <row r="12890" s="38" customFormat="1" ht="41" customHeight="1"/>
    <row r="12891" s="38" customFormat="1" ht="41" customHeight="1"/>
    <row r="12892" s="38" customFormat="1" ht="41" customHeight="1"/>
    <row r="12893" s="38" customFormat="1" ht="41" customHeight="1"/>
    <row r="12894" s="38" customFormat="1" ht="41" customHeight="1"/>
    <row r="12895" s="38" customFormat="1" ht="41" customHeight="1"/>
    <row r="12896" s="38" customFormat="1" ht="41" customHeight="1"/>
    <row r="12897" s="38" customFormat="1" ht="41" customHeight="1"/>
    <row r="12898" s="38" customFormat="1" ht="41" customHeight="1"/>
    <row r="12899" s="38" customFormat="1" ht="41" customHeight="1"/>
    <row r="12900" s="38" customFormat="1" ht="41" customHeight="1"/>
    <row r="12901" s="38" customFormat="1" ht="41" customHeight="1"/>
    <row r="12902" s="38" customFormat="1" ht="41" customHeight="1"/>
    <row r="12903" s="38" customFormat="1" ht="41" customHeight="1"/>
    <row r="12904" s="38" customFormat="1" ht="41" customHeight="1"/>
    <row r="12905" s="38" customFormat="1" ht="41" customHeight="1"/>
    <row r="12906" s="38" customFormat="1" ht="41" customHeight="1"/>
    <row r="12907" s="38" customFormat="1" ht="41" customHeight="1"/>
    <row r="12908" s="38" customFormat="1" ht="41" customHeight="1"/>
    <row r="12909" s="38" customFormat="1" ht="41" customHeight="1"/>
    <row r="12910" s="38" customFormat="1" ht="41" customHeight="1"/>
    <row r="12911" s="38" customFormat="1" ht="41" customHeight="1"/>
    <row r="12912" s="38" customFormat="1" ht="41" customHeight="1"/>
    <row r="12913" s="38" customFormat="1" ht="41" customHeight="1"/>
    <row r="12914" s="38" customFormat="1" ht="41" customHeight="1"/>
    <row r="12915" s="38" customFormat="1" ht="41" customHeight="1"/>
    <row r="12916" s="38" customFormat="1" ht="41" customHeight="1"/>
    <row r="12917" s="38" customFormat="1" ht="41" customHeight="1"/>
    <row r="12918" s="38" customFormat="1" ht="41" customHeight="1"/>
    <row r="12919" s="38" customFormat="1" ht="41" customHeight="1"/>
    <row r="12920" s="38" customFormat="1" ht="41" customHeight="1"/>
    <row r="12921" s="38" customFormat="1" ht="41" customHeight="1"/>
    <row r="12922" s="38" customFormat="1" ht="41" customHeight="1"/>
    <row r="12923" s="38" customFormat="1" ht="41" customHeight="1"/>
    <row r="12924" s="38" customFormat="1" ht="41" customHeight="1"/>
    <row r="12925" s="38" customFormat="1" ht="41" customHeight="1"/>
    <row r="12926" s="38" customFormat="1" ht="41" customHeight="1"/>
    <row r="12927" s="38" customFormat="1" ht="41" customHeight="1"/>
    <row r="12928" s="38" customFormat="1" ht="41" customHeight="1"/>
    <row r="12929" s="38" customFormat="1" ht="41" customHeight="1"/>
    <row r="12930" s="38" customFormat="1" ht="41" customHeight="1"/>
    <row r="12931" s="38" customFormat="1" ht="41" customHeight="1"/>
    <row r="12932" s="38" customFormat="1" ht="41" customHeight="1"/>
    <row r="12933" s="38" customFormat="1" ht="41" customHeight="1"/>
    <row r="12934" s="38" customFormat="1" ht="41" customHeight="1"/>
    <row r="12935" s="38" customFormat="1" ht="41" customHeight="1"/>
    <row r="12936" s="38" customFormat="1" ht="41" customHeight="1"/>
    <row r="12937" s="38" customFormat="1" ht="41" customHeight="1"/>
    <row r="12938" s="38" customFormat="1" ht="41" customHeight="1"/>
    <row r="12939" s="38" customFormat="1" ht="41" customHeight="1"/>
    <row r="12940" s="38" customFormat="1" ht="41" customHeight="1"/>
    <row r="12941" s="38" customFormat="1" ht="41" customHeight="1"/>
    <row r="12942" s="38" customFormat="1" ht="41" customHeight="1"/>
    <row r="12943" s="38" customFormat="1" ht="41" customHeight="1"/>
    <row r="12944" s="38" customFormat="1" ht="41" customHeight="1"/>
    <row r="12945" s="38" customFormat="1" ht="41" customHeight="1"/>
    <row r="12946" s="38" customFormat="1" ht="41" customHeight="1"/>
    <row r="12947" s="38" customFormat="1" ht="41" customHeight="1"/>
    <row r="12948" s="38" customFormat="1" ht="41" customHeight="1"/>
    <row r="12949" s="38" customFormat="1" ht="41" customHeight="1"/>
    <row r="12950" s="38" customFormat="1" ht="41" customHeight="1"/>
    <row r="12951" s="38" customFormat="1" ht="41" customHeight="1"/>
    <row r="12952" s="38" customFormat="1" ht="41" customHeight="1"/>
    <row r="12953" s="38" customFormat="1" ht="41" customHeight="1"/>
    <row r="12954" s="38" customFormat="1" ht="41" customHeight="1"/>
    <row r="12955" s="38" customFormat="1" ht="41" customHeight="1"/>
    <row r="12956" s="38" customFormat="1" ht="41" customHeight="1"/>
    <row r="12957" s="38" customFormat="1" ht="41" customHeight="1"/>
    <row r="12958" s="38" customFormat="1" ht="41" customHeight="1"/>
    <row r="12959" s="38" customFormat="1" ht="41" customHeight="1"/>
    <row r="12960" s="38" customFormat="1" ht="41" customHeight="1"/>
    <row r="12961" s="38" customFormat="1" ht="41" customHeight="1"/>
    <row r="12962" s="38" customFormat="1" ht="41" customHeight="1"/>
    <row r="12963" s="38" customFormat="1" ht="41" customHeight="1"/>
    <row r="12964" s="38" customFormat="1" ht="41" customHeight="1"/>
    <row r="12965" s="38" customFormat="1" ht="41" customHeight="1"/>
    <row r="12966" s="38" customFormat="1" ht="41" customHeight="1"/>
    <row r="12967" s="38" customFormat="1" ht="41" customHeight="1"/>
    <row r="12968" s="38" customFormat="1" ht="41" customHeight="1"/>
    <row r="12969" s="38" customFormat="1" ht="41" customHeight="1"/>
    <row r="12970" s="38" customFormat="1" ht="41" customHeight="1"/>
    <row r="12971" s="38" customFormat="1" ht="41" customHeight="1"/>
    <row r="12972" s="38" customFormat="1" ht="41" customHeight="1"/>
    <row r="12973" s="38" customFormat="1" ht="41" customHeight="1"/>
    <row r="12974" s="38" customFormat="1" ht="41" customHeight="1"/>
    <row r="12975" s="38" customFormat="1" ht="41" customHeight="1"/>
    <row r="12976" s="38" customFormat="1" ht="41" customHeight="1"/>
    <row r="12977" s="38" customFormat="1" ht="41" customHeight="1"/>
    <row r="12978" s="38" customFormat="1" ht="41" customHeight="1"/>
    <row r="12979" s="38" customFormat="1" ht="41" customHeight="1"/>
    <row r="12980" s="38" customFormat="1" ht="41" customHeight="1"/>
    <row r="12981" s="38" customFormat="1" ht="41" customHeight="1"/>
    <row r="12982" s="38" customFormat="1" ht="41" customHeight="1"/>
    <row r="12983" s="38" customFormat="1" ht="41" customHeight="1"/>
    <row r="12984" s="38" customFormat="1" ht="41" customHeight="1"/>
    <row r="12985" s="38" customFormat="1" ht="41" customHeight="1"/>
    <row r="12986" s="38" customFormat="1" ht="41" customHeight="1"/>
    <row r="12987" s="38" customFormat="1" ht="41" customHeight="1"/>
    <row r="12988" s="38" customFormat="1" ht="41" customHeight="1"/>
    <row r="12989" s="38" customFormat="1" ht="41" customHeight="1"/>
    <row r="12990" s="38" customFormat="1" ht="41" customHeight="1"/>
    <row r="12991" s="38" customFormat="1" ht="41" customHeight="1"/>
    <row r="12992" s="38" customFormat="1" ht="41" customHeight="1"/>
    <row r="12993" s="38" customFormat="1" ht="41" customHeight="1"/>
    <row r="12994" s="38" customFormat="1" ht="41" customHeight="1"/>
    <row r="12995" s="38" customFormat="1" ht="41" customHeight="1"/>
    <row r="12996" s="38" customFormat="1" ht="41" customHeight="1"/>
    <row r="12997" s="38" customFormat="1" ht="41" customHeight="1"/>
    <row r="12998" s="38" customFormat="1" ht="41" customHeight="1"/>
    <row r="12999" s="38" customFormat="1" ht="41" customHeight="1"/>
    <row r="13000" s="38" customFormat="1" ht="41" customHeight="1"/>
    <row r="13001" s="38" customFormat="1" ht="41" customHeight="1"/>
    <row r="13002" s="38" customFormat="1" ht="41" customHeight="1"/>
    <row r="13003" s="38" customFormat="1" ht="41" customHeight="1"/>
    <row r="13004" s="38" customFormat="1" ht="41" customHeight="1"/>
    <row r="13005" s="38" customFormat="1" ht="41" customHeight="1"/>
    <row r="13006" s="38" customFormat="1" ht="41" customHeight="1"/>
    <row r="13007" s="38" customFormat="1" ht="41" customHeight="1"/>
    <row r="13008" s="38" customFormat="1" ht="41" customHeight="1"/>
    <row r="13009" s="38" customFormat="1" ht="41" customHeight="1"/>
    <row r="13010" s="38" customFormat="1" ht="41" customHeight="1"/>
    <row r="13011" s="38" customFormat="1" ht="41" customHeight="1"/>
    <row r="13012" s="38" customFormat="1" ht="41" customHeight="1"/>
    <row r="13013" s="38" customFormat="1" ht="41" customHeight="1"/>
    <row r="13014" s="38" customFormat="1" ht="41" customHeight="1"/>
    <row r="13015" s="38" customFormat="1" ht="41" customHeight="1"/>
    <row r="13016" s="38" customFormat="1" ht="41" customHeight="1"/>
    <row r="13017" s="38" customFormat="1" ht="41" customHeight="1"/>
    <row r="13018" s="38" customFormat="1" ht="41" customHeight="1"/>
    <row r="13019" s="38" customFormat="1" ht="41" customHeight="1"/>
    <row r="13020" s="38" customFormat="1" ht="41" customHeight="1"/>
    <row r="13021" s="38" customFormat="1" ht="41" customHeight="1"/>
    <row r="13022" s="38" customFormat="1" ht="41" customHeight="1"/>
    <row r="13023" s="38" customFormat="1" ht="41" customHeight="1"/>
    <row r="13024" s="38" customFormat="1" ht="41" customHeight="1"/>
    <row r="13025" s="38" customFormat="1" ht="41" customHeight="1"/>
    <row r="13026" s="38" customFormat="1" ht="41" customHeight="1"/>
    <row r="13027" s="38" customFormat="1" ht="41" customHeight="1"/>
    <row r="13028" s="38" customFormat="1" ht="41" customHeight="1"/>
    <row r="13029" s="38" customFormat="1" ht="41" customHeight="1"/>
    <row r="13030" s="38" customFormat="1" ht="41" customHeight="1"/>
    <row r="13031" s="38" customFormat="1" ht="41" customHeight="1"/>
    <row r="13032" s="38" customFormat="1" ht="41" customHeight="1"/>
    <row r="13033" s="38" customFormat="1" ht="41" customHeight="1"/>
    <row r="13034" s="38" customFormat="1" ht="41" customHeight="1"/>
    <row r="13035" s="38" customFormat="1" ht="41" customHeight="1"/>
    <row r="13036" s="38" customFormat="1" ht="41" customHeight="1"/>
    <row r="13037" s="38" customFormat="1" ht="41" customHeight="1"/>
    <row r="13038" s="38" customFormat="1" ht="41" customHeight="1"/>
    <row r="13039" s="38" customFormat="1" ht="41" customHeight="1"/>
    <row r="13040" s="38" customFormat="1" ht="41" customHeight="1"/>
    <row r="13041" s="38" customFormat="1" ht="41" customHeight="1"/>
    <row r="13042" s="38" customFormat="1" ht="41" customHeight="1"/>
    <row r="13043" s="38" customFormat="1" ht="41" customHeight="1"/>
    <row r="13044" s="38" customFormat="1" ht="41" customHeight="1"/>
    <row r="13045" s="38" customFormat="1" ht="41" customHeight="1"/>
    <row r="13046" s="38" customFormat="1" ht="41" customHeight="1"/>
    <row r="13047" s="38" customFormat="1" ht="41" customHeight="1"/>
    <row r="13048" s="38" customFormat="1" ht="41" customHeight="1"/>
    <row r="13049" s="38" customFormat="1" ht="41" customHeight="1"/>
    <row r="13050" s="38" customFormat="1" ht="41" customHeight="1"/>
    <row r="13051" s="38" customFormat="1" ht="41" customHeight="1"/>
    <row r="13052" s="38" customFormat="1" ht="41" customHeight="1"/>
    <row r="13053" s="38" customFormat="1" ht="41" customHeight="1"/>
    <row r="13054" s="38" customFormat="1" ht="41" customHeight="1"/>
    <row r="13055" s="38" customFormat="1" ht="41" customHeight="1"/>
    <row r="13056" s="38" customFormat="1" ht="41" customHeight="1"/>
    <row r="13057" s="38" customFormat="1" ht="41" customHeight="1"/>
    <row r="13058" s="38" customFormat="1" ht="41" customHeight="1"/>
    <row r="13059" s="38" customFormat="1" ht="41" customHeight="1"/>
    <row r="13060" s="38" customFormat="1" ht="41" customHeight="1"/>
    <row r="13061" s="38" customFormat="1" ht="41" customHeight="1"/>
    <row r="13062" s="38" customFormat="1" ht="41" customHeight="1"/>
    <row r="13063" s="38" customFormat="1" ht="41" customHeight="1"/>
    <row r="13064" s="38" customFormat="1" ht="41" customHeight="1"/>
    <row r="13065" s="38" customFormat="1" ht="41" customHeight="1"/>
    <row r="13066" s="38" customFormat="1" ht="41" customHeight="1"/>
    <row r="13067" s="38" customFormat="1" ht="41" customHeight="1"/>
    <row r="13068" s="38" customFormat="1" ht="41" customHeight="1"/>
    <row r="13069" s="38" customFormat="1" ht="41" customHeight="1"/>
    <row r="13070" s="38" customFormat="1" ht="41" customHeight="1"/>
    <row r="13071" s="38" customFormat="1" ht="41" customHeight="1"/>
    <row r="13072" s="38" customFormat="1" ht="41" customHeight="1"/>
    <row r="13073" s="38" customFormat="1" ht="41" customHeight="1"/>
    <row r="13074" s="38" customFormat="1" ht="41" customHeight="1"/>
    <row r="13075" s="38" customFormat="1" ht="41" customHeight="1"/>
    <row r="13076" s="38" customFormat="1" ht="41" customHeight="1"/>
    <row r="13077" s="38" customFormat="1" ht="41" customHeight="1"/>
    <row r="13078" s="38" customFormat="1" ht="41" customHeight="1"/>
    <row r="13079" s="38" customFormat="1" ht="41" customHeight="1"/>
    <row r="13080" s="38" customFormat="1" ht="41" customHeight="1"/>
    <row r="13081" s="38" customFormat="1" ht="41" customHeight="1"/>
    <row r="13082" s="38" customFormat="1" ht="41" customHeight="1"/>
    <row r="13083" s="38" customFormat="1" ht="41" customHeight="1"/>
    <row r="13084" s="38" customFormat="1" ht="41" customHeight="1"/>
    <row r="13085" s="38" customFormat="1" ht="41" customHeight="1"/>
    <row r="13086" s="38" customFormat="1" ht="41" customHeight="1"/>
    <row r="13087" s="38" customFormat="1" ht="41" customHeight="1"/>
    <row r="13088" s="38" customFormat="1" ht="41" customHeight="1"/>
    <row r="13089" s="38" customFormat="1" ht="41" customHeight="1"/>
    <row r="13090" s="38" customFormat="1" ht="41" customHeight="1"/>
    <row r="13091" s="38" customFormat="1" ht="41" customHeight="1"/>
    <row r="13092" s="38" customFormat="1" ht="41" customHeight="1"/>
    <row r="13093" s="38" customFormat="1" ht="41" customHeight="1"/>
    <row r="13094" s="38" customFormat="1" ht="41" customHeight="1"/>
    <row r="13095" s="38" customFormat="1" ht="41" customHeight="1"/>
    <row r="13096" s="38" customFormat="1" ht="41" customHeight="1"/>
    <row r="13097" s="38" customFormat="1" ht="41" customHeight="1"/>
    <row r="13098" s="38" customFormat="1" ht="41" customHeight="1"/>
    <row r="13099" s="38" customFormat="1" ht="41" customHeight="1"/>
    <row r="13100" s="38" customFormat="1" ht="41" customHeight="1"/>
    <row r="13101" s="38" customFormat="1" ht="41" customHeight="1"/>
    <row r="13102" s="38" customFormat="1" ht="41" customHeight="1"/>
    <row r="13103" s="38" customFormat="1" ht="41" customHeight="1"/>
    <row r="13104" s="38" customFormat="1" ht="41" customHeight="1"/>
    <row r="13105" s="38" customFormat="1" ht="41" customHeight="1"/>
    <row r="13106" s="38" customFormat="1" ht="41" customHeight="1"/>
    <row r="13107" s="38" customFormat="1" ht="41" customHeight="1"/>
    <row r="13108" s="38" customFormat="1" ht="41" customHeight="1"/>
    <row r="13109" s="38" customFormat="1" ht="41" customHeight="1"/>
    <row r="13110" s="38" customFormat="1" ht="41" customHeight="1"/>
    <row r="13111" s="38" customFormat="1" ht="41" customHeight="1"/>
    <row r="13112" s="38" customFormat="1" ht="41" customHeight="1"/>
    <row r="13113" s="38" customFormat="1" ht="41" customHeight="1"/>
    <row r="13114" s="38" customFormat="1" ht="41" customHeight="1"/>
    <row r="13115" s="38" customFormat="1" ht="41" customHeight="1"/>
    <row r="13116" s="38" customFormat="1" ht="41" customHeight="1"/>
    <row r="13117" s="38" customFormat="1" ht="41" customHeight="1"/>
    <row r="13118" s="38" customFormat="1" ht="41" customHeight="1"/>
    <row r="13119" s="38" customFormat="1" ht="41" customHeight="1"/>
    <row r="13120" s="38" customFormat="1" ht="41" customHeight="1"/>
    <row r="13121" s="38" customFormat="1" ht="41" customHeight="1"/>
    <row r="13122" s="38" customFormat="1" ht="41" customHeight="1"/>
    <row r="13123" s="38" customFormat="1" ht="41" customHeight="1"/>
    <row r="13124" s="38" customFormat="1" ht="41" customHeight="1"/>
    <row r="13125" s="38" customFormat="1" ht="41" customHeight="1"/>
    <row r="13126" s="38" customFormat="1" ht="41" customHeight="1"/>
    <row r="13127" s="38" customFormat="1" ht="41" customHeight="1"/>
    <row r="13128" s="38" customFormat="1" ht="41" customHeight="1"/>
    <row r="13129" s="38" customFormat="1" ht="41" customHeight="1"/>
    <row r="13130" s="38" customFormat="1" ht="41" customHeight="1"/>
    <row r="13131" s="38" customFormat="1" ht="41" customHeight="1"/>
    <row r="13132" s="38" customFormat="1" ht="41" customHeight="1"/>
    <row r="13133" s="38" customFormat="1" ht="41" customHeight="1"/>
    <row r="13134" s="38" customFormat="1" ht="41" customHeight="1"/>
    <row r="13135" s="38" customFormat="1" ht="41" customHeight="1"/>
    <row r="13136" s="38" customFormat="1" ht="41" customHeight="1"/>
    <row r="13137" s="38" customFormat="1" ht="41" customHeight="1"/>
    <row r="13138" s="38" customFormat="1" ht="41" customHeight="1"/>
    <row r="13139" s="38" customFormat="1" ht="41" customHeight="1"/>
    <row r="13140" s="38" customFormat="1" ht="41" customHeight="1"/>
    <row r="13141" s="38" customFormat="1" ht="41" customHeight="1"/>
    <row r="13142" s="38" customFormat="1" ht="41" customHeight="1"/>
    <row r="13143" s="38" customFormat="1" ht="41" customHeight="1"/>
    <row r="13144" s="38" customFormat="1" ht="41" customHeight="1"/>
    <row r="13145" s="38" customFormat="1" ht="41" customHeight="1"/>
    <row r="13146" s="38" customFormat="1" ht="41" customHeight="1"/>
    <row r="13147" s="38" customFormat="1" ht="41" customHeight="1"/>
    <row r="13148" s="38" customFormat="1" ht="41" customHeight="1"/>
    <row r="13149" s="38" customFormat="1" ht="41" customHeight="1"/>
    <row r="13150" s="38" customFormat="1" ht="41" customHeight="1"/>
    <row r="13151" s="38" customFormat="1" ht="41" customHeight="1"/>
    <row r="13152" s="38" customFormat="1" ht="41" customHeight="1"/>
    <row r="13153" s="38" customFormat="1" ht="41" customHeight="1"/>
    <row r="13154" s="38" customFormat="1" ht="41" customHeight="1"/>
    <row r="13155" s="38" customFormat="1" ht="41" customHeight="1"/>
    <row r="13156" s="38" customFormat="1" ht="41" customHeight="1"/>
    <row r="13157" s="38" customFormat="1" ht="41" customHeight="1"/>
    <row r="13158" s="38" customFormat="1" ht="41" customHeight="1"/>
    <row r="13159" s="38" customFormat="1" ht="41" customHeight="1"/>
    <row r="13160" s="38" customFormat="1" ht="41" customHeight="1"/>
    <row r="13161" s="38" customFormat="1" ht="41" customHeight="1"/>
    <row r="13162" s="38" customFormat="1" ht="41" customHeight="1"/>
    <row r="13163" s="38" customFormat="1" ht="41" customHeight="1"/>
    <row r="13164" s="38" customFormat="1" ht="41" customHeight="1"/>
    <row r="13165" s="38" customFormat="1" ht="41" customHeight="1"/>
    <row r="13166" s="38" customFormat="1" ht="41" customHeight="1"/>
    <row r="13167" s="38" customFormat="1" ht="41" customHeight="1"/>
    <row r="13168" s="38" customFormat="1" ht="41" customHeight="1"/>
    <row r="13169" s="38" customFormat="1" ht="41" customHeight="1"/>
    <row r="13170" s="38" customFormat="1" ht="41" customHeight="1"/>
    <row r="13171" s="38" customFormat="1" ht="41" customHeight="1"/>
    <row r="13172" s="38" customFormat="1" ht="41" customHeight="1"/>
    <row r="13173" s="38" customFormat="1" ht="41" customHeight="1"/>
    <row r="13174" s="38" customFormat="1" ht="41" customHeight="1"/>
    <row r="13175" s="38" customFormat="1" ht="41" customHeight="1"/>
    <row r="13176" s="38" customFormat="1" ht="41" customHeight="1"/>
    <row r="13177" s="38" customFormat="1" ht="41" customHeight="1"/>
    <row r="13178" s="38" customFormat="1" ht="41" customHeight="1"/>
    <row r="13179" s="38" customFormat="1" ht="41" customHeight="1"/>
    <row r="13180" s="38" customFormat="1" ht="41" customHeight="1"/>
    <row r="13181" s="38" customFormat="1" ht="41" customHeight="1"/>
    <row r="13182" s="38" customFormat="1" ht="41" customHeight="1"/>
    <row r="13183" s="38" customFormat="1" ht="41" customHeight="1"/>
    <row r="13184" s="38" customFormat="1" ht="41" customHeight="1"/>
    <row r="13185" s="38" customFormat="1" ht="41" customHeight="1"/>
    <row r="13186" s="38" customFormat="1" ht="41" customHeight="1"/>
    <row r="13187" s="38" customFormat="1" ht="41" customHeight="1"/>
    <row r="13188" s="38" customFormat="1" ht="41" customHeight="1"/>
    <row r="13189" s="38" customFormat="1" ht="41" customHeight="1"/>
    <row r="13190" s="38" customFormat="1" ht="41" customHeight="1"/>
    <row r="13191" s="38" customFormat="1" ht="41" customHeight="1"/>
    <row r="13192" s="38" customFormat="1" ht="41" customHeight="1"/>
    <row r="13193" s="38" customFormat="1" ht="41" customHeight="1"/>
    <row r="13194" s="38" customFormat="1" ht="41" customHeight="1"/>
    <row r="13195" s="38" customFormat="1" ht="41" customHeight="1"/>
    <row r="13196" s="38" customFormat="1" ht="41" customHeight="1"/>
    <row r="13197" s="38" customFormat="1" ht="41" customHeight="1"/>
    <row r="13198" s="38" customFormat="1" ht="41" customHeight="1"/>
    <row r="13199" s="38" customFormat="1" ht="41" customHeight="1"/>
    <row r="13200" s="38" customFormat="1" ht="41" customHeight="1"/>
    <row r="13201" s="38" customFormat="1" ht="41" customHeight="1"/>
    <row r="13202" s="38" customFormat="1" ht="41" customHeight="1"/>
    <row r="13203" s="38" customFormat="1" ht="41" customHeight="1"/>
    <row r="13204" s="38" customFormat="1" ht="41" customHeight="1"/>
    <row r="13205" s="38" customFormat="1" ht="41" customHeight="1"/>
    <row r="13206" s="38" customFormat="1" ht="41" customHeight="1"/>
    <row r="13207" s="38" customFormat="1" ht="41" customHeight="1"/>
    <row r="13208" s="38" customFormat="1" ht="41" customHeight="1"/>
    <row r="13209" s="38" customFormat="1" ht="41" customHeight="1"/>
    <row r="13210" s="38" customFormat="1" ht="41" customHeight="1"/>
    <row r="13211" s="38" customFormat="1" ht="41" customHeight="1"/>
    <row r="13212" s="38" customFormat="1" ht="41" customHeight="1"/>
    <row r="13213" s="38" customFormat="1" ht="41" customHeight="1"/>
    <row r="13214" s="38" customFormat="1" ht="41" customHeight="1"/>
    <row r="13215" s="38" customFormat="1" ht="41" customHeight="1"/>
    <row r="13216" s="38" customFormat="1" ht="41" customHeight="1"/>
    <row r="13217" s="38" customFormat="1" ht="41" customHeight="1"/>
    <row r="13218" s="38" customFormat="1" ht="41" customHeight="1"/>
    <row r="13219" s="38" customFormat="1" ht="41" customHeight="1"/>
    <row r="13220" s="38" customFormat="1" ht="41" customHeight="1"/>
    <row r="13221" s="38" customFormat="1" ht="41" customHeight="1"/>
    <row r="13222" s="38" customFormat="1" ht="41" customHeight="1"/>
    <row r="13223" s="38" customFormat="1" ht="41" customHeight="1"/>
    <row r="13224" s="38" customFormat="1" ht="41" customHeight="1"/>
    <row r="13225" s="38" customFormat="1" ht="41" customHeight="1"/>
    <row r="13226" s="38" customFormat="1" ht="41" customHeight="1"/>
    <row r="13227" s="38" customFormat="1" ht="41" customHeight="1"/>
    <row r="13228" s="38" customFormat="1" ht="41" customHeight="1"/>
    <row r="13229" s="38" customFormat="1" ht="41" customHeight="1"/>
    <row r="13230" s="38" customFormat="1" ht="41" customHeight="1"/>
    <row r="13231" s="38" customFormat="1" ht="41" customHeight="1"/>
    <row r="13232" s="38" customFormat="1" ht="41" customHeight="1"/>
    <row r="13233" s="38" customFormat="1" ht="41" customHeight="1"/>
    <row r="13234" s="38" customFormat="1" ht="41" customHeight="1"/>
    <row r="13235" s="38" customFormat="1" ht="41" customHeight="1"/>
    <row r="13236" s="38" customFormat="1" ht="41" customHeight="1"/>
    <row r="13237" s="38" customFormat="1" ht="41" customHeight="1"/>
    <row r="13238" s="38" customFormat="1" ht="41" customHeight="1"/>
    <row r="13239" s="38" customFormat="1" ht="41" customHeight="1"/>
    <row r="13240" s="38" customFormat="1" ht="41" customHeight="1"/>
    <row r="13241" s="38" customFormat="1" ht="41" customHeight="1"/>
    <row r="13242" s="38" customFormat="1" ht="41" customHeight="1"/>
    <row r="13243" s="38" customFormat="1" ht="41" customHeight="1"/>
    <row r="13244" s="38" customFormat="1" ht="41" customHeight="1"/>
    <row r="13245" s="38" customFormat="1" ht="41" customHeight="1"/>
    <row r="13246" s="38" customFormat="1" ht="41" customHeight="1"/>
    <row r="13247" s="38" customFormat="1" ht="41" customHeight="1"/>
    <row r="13248" s="38" customFormat="1" ht="41" customHeight="1"/>
    <row r="13249" s="38" customFormat="1" ht="41" customHeight="1"/>
    <row r="13250" s="38" customFormat="1" ht="41" customHeight="1"/>
    <row r="13251" s="38" customFormat="1" ht="41" customHeight="1"/>
    <row r="13252" s="38" customFormat="1" ht="41" customHeight="1"/>
    <row r="13253" s="38" customFormat="1" ht="41" customHeight="1"/>
    <row r="13254" s="38" customFormat="1" ht="41" customHeight="1"/>
    <row r="13255" s="38" customFormat="1" ht="41" customHeight="1"/>
    <row r="13256" s="38" customFormat="1" ht="41" customHeight="1"/>
    <row r="13257" s="38" customFormat="1" ht="41" customHeight="1"/>
    <row r="13258" s="38" customFormat="1" ht="41" customHeight="1"/>
    <row r="13259" s="38" customFormat="1" ht="41" customHeight="1"/>
    <row r="13260" s="38" customFormat="1" ht="41" customHeight="1"/>
    <row r="13261" s="38" customFormat="1" ht="41" customHeight="1"/>
    <row r="13262" s="38" customFormat="1" ht="41" customHeight="1"/>
    <row r="13263" s="38" customFormat="1" ht="41" customHeight="1"/>
    <row r="13264" s="38" customFormat="1" ht="41" customHeight="1"/>
    <row r="13265" s="38" customFormat="1" ht="41" customHeight="1"/>
    <row r="13266" s="38" customFormat="1" ht="41" customHeight="1"/>
    <row r="13267" s="38" customFormat="1" ht="41" customHeight="1"/>
    <row r="13268" s="38" customFormat="1" ht="41" customHeight="1"/>
    <row r="13269" s="38" customFormat="1" ht="41" customHeight="1"/>
    <row r="13270" s="38" customFormat="1" ht="41" customHeight="1"/>
    <row r="13271" s="38" customFormat="1" ht="41" customHeight="1"/>
    <row r="13272" s="38" customFormat="1" ht="41" customHeight="1"/>
    <row r="13273" s="38" customFormat="1" ht="41" customHeight="1"/>
    <row r="13274" s="38" customFormat="1" ht="41" customHeight="1"/>
    <row r="13275" s="38" customFormat="1" ht="41" customHeight="1"/>
    <row r="13276" s="38" customFormat="1" ht="41" customHeight="1"/>
    <row r="13277" s="38" customFormat="1" ht="41" customHeight="1"/>
    <row r="13278" s="38" customFormat="1" ht="41" customHeight="1"/>
    <row r="13279" s="38" customFormat="1" ht="41" customHeight="1"/>
    <row r="13280" s="38" customFormat="1" ht="41" customHeight="1"/>
    <row r="13281" s="38" customFormat="1" ht="41" customHeight="1"/>
    <row r="13282" s="38" customFormat="1" ht="41" customHeight="1"/>
    <row r="13283" s="38" customFormat="1" ht="41" customHeight="1"/>
    <row r="13284" s="38" customFormat="1" ht="41" customHeight="1"/>
    <row r="13285" s="38" customFormat="1" ht="41" customHeight="1"/>
    <row r="13286" s="38" customFormat="1" ht="41" customHeight="1"/>
    <row r="13287" s="38" customFormat="1" ht="41" customHeight="1"/>
    <row r="13288" s="38" customFormat="1" ht="41" customHeight="1"/>
    <row r="13289" s="38" customFormat="1" ht="41" customHeight="1"/>
    <row r="13290" s="38" customFormat="1" ht="41" customHeight="1"/>
    <row r="13291" s="38" customFormat="1" ht="41" customHeight="1"/>
    <row r="13292" s="38" customFormat="1" ht="41" customHeight="1"/>
    <row r="13293" s="38" customFormat="1" ht="41" customHeight="1"/>
    <row r="13294" s="38" customFormat="1" ht="41" customHeight="1"/>
    <row r="13295" s="38" customFormat="1" ht="41" customHeight="1"/>
    <row r="13296" s="38" customFormat="1" ht="41" customHeight="1"/>
    <row r="13297" s="38" customFormat="1" ht="41" customHeight="1"/>
    <row r="13298" s="38" customFormat="1" ht="41" customHeight="1"/>
    <row r="13299" s="38" customFormat="1" ht="41" customHeight="1"/>
    <row r="13300" s="38" customFormat="1" ht="41" customHeight="1"/>
    <row r="13301" s="38" customFormat="1" ht="41" customHeight="1"/>
    <row r="13302" s="38" customFormat="1" ht="41" customHeight="1"/>
    <row r="13303" s="38" customFormat="1" ht="41" customHeight="1"/>
    <row r="13304" s="38" customFormat="1" ht="41" customHeight="1"/>
    <row r="13305" s="38" customFormat="1" ht="41" customHeight="1"/>
    <row r="13306" s="38" customFormat="1" ht="41" customHeight="1"/>
    <row r="13307" s="38" customFormat="1" ht="41" customHeight="1"/>
    <row r="13308" s="38" customFormat="1" ht="41" customHeight="1"/>
    <row r="13309" s="38" customFormat="1" ht="41" customHeight="1"/>
    <row r="13310" s="38" customFormat="1" ht="41" customHeight="1"/>
    <row r="13311" s="38" customFormat="1" ht="41" customHeight="1"/>
    <row r="13312" s="38" customFormat="1" ht="41" customHeight="1"/>
    <row r="13313" s="38" customFormat="1" ht="41" customHeight="1"/>
    <row r="13314" s="38" customFormat="1" ht="41" customHeight="1"/>
    <row r="13315" s="38" customFormat="1" ht="41" customHeight="1"/>
    <row r="13316" s="38" customFormat="1" ht="41" customHeight="1"/>
    <row r="13317" s="38" customFormat="1" ht="41" customHeight="1"/>
    <row r="13318" s="38" customFormat="1" ht="41" customHeight="1"/>
    <row r="13319" s="38" customFormat="1" ht="41" customHeight="1"/>
    <row r="13320" s="38" customFormat="1" ht="41" customHeight="1"/>
    <row r="13321" s="38" customFormat="1" ht="41" customHeight="1"/>
    <row r="13322" s="38" customFormat="1" ht="41" customHeight="1"/>
    <row r="13323" s="38" customFormat="1" ht="41" customHeight="1"/>
    <row r="13324" s="38" customFormat="1" ht="41" customHeight="1"/>
    <row r="13325" s="38" customFormat="1" ht="41" customHeight="1"/>
    <row r="13326" s="38" customFormat="1" ht="41" customHeight="1"/>
    <row r="13327" s="38" customFormat="1" ht="41" customHeight="1"/>
    <row r="13328" s="38" customFormat="1" ht="41" customHeight="1"/>
    <row r="13329" s="38" customFormat="1" ht="41" customHeight="1"/>
    <row r="13330" s="38" customFormat="1" ht="41" customHeight="1"/>
    <row r="13331" s="38" customFormat="1" ht="41" customHeight="1"/>
    <row r="13332" s="38" customFormat="1" ht="41" customHeight="1"/>
    <row r="13333" s="38" customFormat="1" ht="41" customHeight="1"/>
    <row r="13334" s="38" customFormat="1" ht="41" customHeight="1"/>
    <row r="13335" s="38" customFormat="1" ht="41" customHeight="1"/>
    <row r="13336" s="38" customFormat="1" ht="41" customHeight="1"/>
    <row r="13337" s="38" customFormat="1" ht="41" customHeight="1"/>
    <row r="13338" s="38" customFormat="1" ht="41" customHeight="1"/>
    <row r="13339" s="38" customFormat="1" ht="41" customHeight="1"/>
    <row r="13340" s="38" customFormat="1" ht="41" customHeight="1"/>
    <row r="13341" s="38" customFormat="1" ht="41" customHeight="1"/>
    <row r="13342" s="38" customFormat="1" ht="41" customHeight="1"/>
    <row r="13343" s="38" customFormat="1" ht="41" customHeight="1"/>
    <row r="13344" s="38" customFormat="1" ht="41" customHeight="1"/>
    <row r="13345" s="38" customFormat="1" ht="41" customHeight="1"/>
    <row r="13346" s="38" customFormat="1" ht="41" customHeight="1"/>
    <row r="13347" s="38" customFormat="1" ht="41" customHeight="1"/>
    <row r="13348" s="38" customFormat="1" ht="41" customHeight="1"/>
    <row r="13349" s="38" customFormat="1" ht="41" customHeight="1"/>
    <row r="13350" s="38" customFormat="1" ht="41" customHeight="1"/>
    <row r="13351" s="38" customFormat="1" ht="41" customHeight="1"/>
    <row r="13352" s="38" customFormat="1" ht="41" customHeight="1"/>
    <row r="13353" s="38" customFormat="1" ht="41" customHeight="1"/>
    <row r="13354" s="38" customFormat="1" ht="41" customHeight="1"/>
    <row r="13355" s="38" customFormat="1" ht="41" customHeight="1"/>
    <row r="13356" s="38" customFormat="1" ht="41" customHeight="1"/>
    <row r="13357" s="38" customFormat="1" ht="41" customHeight="1"/>
    <row r="13358" s="38" customFormat="1" ht="41" customHeight="1"/>
    <row r="13359" s="38" customFormat="1" ht="41" customHeight="1"/>
    <row r="13360" s="38" customFormat="1" ht="41" customHeight="1"/>
    <row r="13361" s="38" customFormat="1" ht="41" customHeight="1"/>
    <row r="13362" s="38" customFormat="1" ht="41" customHeight="1"/>
    <row r="13363" s="38" customFormat="1" ht="41" customHeight="1"/>
    <row r="13364" s="38" customFormat="1" ht="41" customHeight="1"/>
    <row r="13365" s="38" customFormat="1" ht="41" customHeight="1"/>
    <row r="13366" s="38" customFormat="1" ht="41" customHeight="1"/>
    <row r="13367" s="38" customFormat="1" ht="41" customHeight="1"/>
    <row r="13368" s="38" customFormat="1" ht="41" customHeight="1"/>
    <row r="13369" s="38" customFormat="1" ht="41" customHeight="1"/>
    <row r="13370" s="38" customFormat="1" ht="41" customHeight="1"/>
    <row r="13371" s="38" customFormat="1" ht="41" customHeight="1"/>
    <row r="13372" s="38" customFormat="1" ht="41" customHeight="1"/>
    <row r="13373" s="38" customFormat="1" ht="41" customHeight="1"/>
    <row r="13374" s="38" customFormat="1" ht="41" customHeight="1"/>
    <row r="13375" s="38" customFormat="1" ht="41" customHeight="1"/>
    <row r="13376" s="38" customFormat="1" ht="41" customHeight="1"/>
    <row r="13377" s="38" customFormat="1" ht="41" customHeight="1"/>
    <row r="13378" s="38" customFormat="1" ht="41" customHeight="1"/>
    <row r="13379" s="38" customFormat="1" ht="41" customHeight="1"/>
    <row r="13380" s="38" customFormat="1" ht="41" customHeight="1"/>
    <row r="13381" s="38" customFormat="1" ht="41" customHeight="1"/>
    <row r="13382" s="38" customFormat="1" ht="41" customHeight="1"/>
    <row r="13383" s="38" customFormat="1" ht="41" customHeight="1"/>
    <row r="13384" s="38" customFormat="1" ht="41" customHeight="1"/>
    <row r="13385" s="38" customFormat="1" ht="41" customHeight="1"/>
    <row r="13386" s="38" customFormat="1" ht="41" customHeight="1"/>
    <row r="13387" s="38" customFormat="1" ht="41" customHeight="1"/>
    <row r="13388" s="38" customFormat="1" ht="41" customHeight="1"/>
    <row r="13389" s="38" customFormat="1" ht="41" customHeight="1"/>
    <row r="13390" s="38" customFormat="1" ht="41" customHeight="1"/>
    <row r="13391" s="38" customFormat="1" ht="41" customHeight="1"/>
    <row r="13392" s="38" customFormat="1" ht="41" customHeight="1"/>
    <row r="13393" s="38" customFormat="1" ht="41" customHeight="1"/>
    <row r="13394" s="38" customFormat="1" ht="41" customHeight="1"/>
    <row r="13395" s="38" customFormat="1" ht="41" customHeight="1"/>
    <row r="13396" s="38" customFormat="1" ht="41" customHeight="1"/>
    <row r="13397" s="38" customFormat="1" ht="41" customHeight="1"/>
    <row r="13398" s="38" customFormat="1" ht="41" customHeight="1"/>
    <row r="13399" s="38" customFormat="1" ht="41" customHeight="1"/>
    <row r="13400" s="38" customFormat="1" ht="41" customHeight="1"/>
    <row r="13401" s="38" customFormat="1" ht="41" customHeight="1"/>
    <row r="13402" s="38" customFormat="1" ht="41" customHeight="1"/>
    <row r="13403" s="38" customFormat="1" ht="41" customHeight="1"/>
    <row r="13404" s="38" customFormat="1" ht="41" customHeight="1"/>
    <row r="13405" s="38" customFormat="1" ht="41" customHeight="1"/>
    <row r="13406" s="38" customFormat="1" ht="41" customHeight="1"/>
    <row r="13407" s="38" customFormat="1" ht="41" customHeight="1"/>
    <row r="13408" s="38" customFormat="1" ht="41" customHeight="1"/>
    <row r="13409" s="38" customFormat="1" ht="41" customHeight="1"/>
    <row r="13410" s="38" customFormat="1" ht="41" customHeight="1"/>
    <row r="13411" s="38" customFormat="1" ht="41" customHeight="1"/>
    <row r="13412" s="38" customFormat="1" ht="41" customHeight="1"/>
    <row r="13413" s="38" customFormat="1" ht="41" customHeight="1"/>
    <row r="13414" s="38" customFormat="1" ht="41" customHeight="1"/>
    <row r="13415" s="38" customFormat="1" ht="41" customHeight="1"/>
    <row r="13416" s="38" customFormat="1" ht="41" customHeight="1"/>
    <row r="13417" s="38" customFormat="1" ht="41" customHeight="1"/>
    <row r="13418" s="38" customFormat="1" ht="41" customHeight="1"/>
    <row r="13419" s="38" customFormat="1" ht="41" customHeight="1"/>
    <row r="13420" s="38" customFormat="1" ht="41" customHeight="1"/>
    <row r="13421" s="38" customFormat="1" ht="41" customHeight="1"/>
    <row r="13422" s="38" customFormat="1" ht="41" customHeight="1"/>
    <row r="13423" s="38" customFormat="1" ht="41" customHeight="1"/>
    <row r="13424" s="38" customFormat="1" ht="41" customHeight="1"/>
    <row r="13425" s="38" customFormat="1" ht="41" customHeight="1"/>
    <row r="13426" s="38" customFormat="1" ht="41" customHeight="1"/>
    <row r="13427" s="38" customFormat="1" ht="41" customHeight="1"/>
    <row r="13428" s="38" customFormat="1" ht="41" customHeight="1"/>
    <row r="13429" s="38" customFormat="1" ht="41" customHeight="1"/>
    <row r="13430" s="38" customFormat="1" ht="41" customHeight="1"/>
    <row r="13431" s="38" customFormat="1" ht="41" customHeight="1"/>
    <row r="13432" s="38" customFormat="1" ht="41" customHeight="1"/>
    <row r="13433" s="38" customFormat="1" ht="41" customHeight="1"/>
    <row r="13434" s="38" customFormat="1" ht="41" customHeight="1"/>
    <row r="13435" s="38" customFormat="1" ht="41" customHeight="1"/>
    <row r="13436" s="38" customFormat="1" ht="41" customHeight="1"/>
    <row r="13437" s="38" customFormat="1" ht="41" customHeight="1"/>
    <row r="13438" s="38" customFormat="1" ht="41" customHeight="1"/>
    <row r="13439" s="38" customFormat="1" ht="41" customHeight="1"/>
    <row r="13440" s="38" customFormat="1" ht="41" customHeight="1"/>
    <row r="13441" s="38" customFormat="1" ht="41" customHeight="1"/>
    <row r="13442" s="38" customFormat="1" ht="41" customHeight="1"/>
    <row r="13443" s="38" customFormat="1" ht="41" customHeight="1"/>
    <row r="13444" s="38" customFormat="1" ht="41" customHeight="1"/>
    <row r="13445" s="38" customFormat="1" ht="41" customHeight="1"/>
    <row r="13446" s="38" customFormat="1" ht="41" customHeight="1"/>
    <row r="13447" s="38" customFormat="1" ht="41" customHeight="1"/>
    <row r="13448" s="38" customFormat="1" ht="41" customHeight="1"/>
    <row r="13449" s="38" customFormat="1" ht="41" customHeight="1"/>
    <row r="13450" s="38" customFormat="1" ht="41" customHeight="1"/>
    <row r="13451" s="38" customFormat="1" ht="41" customHeight="1"/>
    <row r="13452" s="38" customFormat="1" ht="41" customHeight="1"/>
    <row r="13453" s="38" customFormat="1" ht="41" customHeight="1"/>
    <row r="13454" s="38" customFormat="1" ht="41" customHeight="1"/>
    <row r="13455" s="38" customFormat="1" ht="41" customHeight="1"/>
    <row r="13456" s="38" customFormat="1" ht="41" customHeight="1"/>
    <row r="13457" s="38" customFormat="1" ht="41" customHeight="1"/>
    <row r="13458" s="38" customFormat="1" ht="41" customHeight="1"/>
    <row r="13459" s="38" customFormat="1" ht="41" customHeight="1"/>
    <row r="13460" s="38" customFormat="1" ht="41" customHeight="1"/>
    <row r="13461" s="38" customFormat="1" ht="41" customHeight="1"/>
    <row r="13462" s="38" customFormat="1" ht="41" customHeight="1"/>
    <row r="13463" s="38" customFormat="1" ht="41" customHeight="1"/>
    <row r="13464" s="38" customFormat="1" ht="41" customHeight="1"/>
    <row r="13465" s="38" customFormat="1" ht="41" customHeight="1"/>
    <row r="13466" s="38" customFormat="1" ht="41" customHeight="1"/>
    <row r="13467" s="38" customFormat="1" ht="41" customHeight="1"/>
    <row r="13468" s="38" customFormat="1" ht="41" customHeight="1"/>
    <row r="13469" s="38" customFormat="1" ht="41" customHeight="1"/>
    <row r="13470" s="38" customFormat="1" ht="41" customHeight="1"/>
    <row r="13471" s="38" customFormat="1" ht="41" customHeight="1"/>
    <row r="13472" s="38" customFormat="1" ht="41" customHeight="1"/>
    <row r="13473" s="38" customFormat="1" ht="41" customHeight="1"/>
    <row r="13474" s="38" customFormat="1" ht="41" customHeight="1"/>
    <row r="13475" s="38" customFormat="1" ht="41" customHeight="1"/>
    <row r="13476" s="38" customFormat="1" ht="41" customHeight="1"/>
    <row r="13477" s="38" customFormat="1" ht="41" customHeight="1"/>
    <row r="13478" s="38" customFormat="1" ht="41" customHeight="1"/>
    <row r="13479" s="38" customFormat="1" ht="41" customHeight="1"/>
    <row r="13480" s="38" customFormat="1" ht="41" customHeight="1"/>
    <row r="13481" s="38" customFormat="1" ht="41" customHeight="1"/>
    <row r="13482" s="38" customFormat="1" ht="41" customHeight="1"/>
    <row r="13483" s="38" customFormat="1" ht="41" customHeight="1"/>
    <row r="13484" s="38" customFormat="1" ht="41" customHeight="1"/>
    <row r="13485" s="38" customFormat="1" ht="41" customHeight="1"/>
    <row r="13486" s="38" customFormat="1" ht="41" customHeight="1"/>
    <row r="13487" s="38" customFormat="1" ht="41" customHeight="1"/>
    <row r="13488" s="38" customFormat="1" ht="41" customHeight="1"/>
    <row r="13489" s="38" customFormat="1" ht="41" customHeight="1"/>
    <row r="13490" s="38" customFormat="1" ht="41" customHeight="1"/>
    <row r="13491" s="38" customFormat="1" ht="41" customHeight="1"/>
    <row r="13492" s="38" customFormat="1" ht="41" customHeight="1"/>
    <row r="13493" s="38" customFormat="1" ht="41" customHeight="1"/>
    <row r="13494" s="38" customFormat="1" ht="41" customHeight="1"/>
    <row r="13495" s="38" customFormat="1" ht="41" customHeight="1"/>
    <row r="13496" s="38" customFormat="1" ht="41" customHeight="1"/>
    <row r="13497" s="38" customFormat="1" ht="41" customHeight="1"/>
    <row r="13498" s="38" customFormat="1" ht="41" customHeight="1"/>
    <row r="13499" s="38" customFormat="1" ht="41" customHeight="1"/>
    <row r="13500" s="38" customFormat="1" ht="41" customHeight="1"/>
    <row r="13501" s="38" customFormat="1" ht="41" customHeight="1"/>
    <row r="13502" s="38" customFormat="1" ht="41" customHeight="1"/>
    <row r="13503" s="38" customFormat="1" ht="41" customHeight="1"/>
    <row r="13504" s="38" customFormat="1" ht="41" customHeight="1"/>
    <row r="13505" s="38" customFormat="1" ht="41" customHeight="1"/>
    <row r="13506" s="38" customFormat="1" ht="41" customHeight="1"/>
    <row r="13507" s="38" customFormat="1" ht="41" customHeight="1"/>
    <row r="13508" s="38" customFormat="1" ht="41" customHeight="1"/>
    <row r="13509" s="38" customFormat="1" ht="41" customHeight="1"/>
    <row r="13510" s="38" customFormat="1" ht="41" customHeight="1"/>
    <row r="13511" s="38" customFormat="1" ht="41" customHeight="1"/>
    <row r="13512" s="38" customFormat="1" ht="41" customHeight="1"/>
    <row r="13513" s="38" customFormat="1" ht="41" customHeight="1"/>
    <row r="13514" s="38" customFormat="1" ht="41" customHeight="1"/>
    <row r="13515" s="38" customFormat="1" ht="41" customHeight="1"/>
    <row r="13516" s="38" customFormat="1" ht="41" customHeight="1"/>
    <row r="13517" s="38" customFormat="1" ht="41" customHeight="1"/>
    <row r="13518" s="38" customFormat="1" ht="41" customHeight="1"/>
    <row r="13519" s="38" customFormat="1" ht="41" customHeight="1"/>
    <row r="13520" s="38" customFormat="1" ht="41" customHeight="1"/>
    <row r="13521" s="38" customFormat="1" ht="41" customHeight="1"/>
    <row r="13522" s="38" customFormat="1" ht="41" customHeight="1"/>
    <row r="13523" s="38" customFormat="1" ht="41" customHeight="1"/>
    <row r="13524" s="38" customFormat="1" ht="41" customHeight="1"/>
    <row r="13525" s="38" customFormat="1" ht="41" customHeight="1"/>
    <row r="13526" s="38" customFormat="1" ht="41" customHeight="1"/>
    <row r="13527" s="38" customFormat="1" ht="41" customHeight="1"/>
    <row r="13528" s="38" customFormat="1" ht="41" customHeight="1"/>
    <row r="13529" s="38" customFormat="1" ht="41" customHeight="1"/>
    <row r="13530" s="38" customFormat="1" ht="41" customHeight="1"/>
    <row r="13531" s="38" customFormat="1" ht="41" customHeight="1"/>
    <row r="13532" s="38" customFormat="1" ht="41" customHeight="1"/>
    <row r="13533" s="38" customFormat="1" ht="41" customHeight="1"/>
    <row r="13534" s="38" customFormat="1" ht="41" customHeight="1"/>
    <row r="13535" s="38" customFormat="1" ht="41" customHeight="1"/>
    <row r="13536" s="38" customFormat="1" ht="41" customHeight="1"/>
    <row r="13537" s="38" customFormat="1" ht="41" customHeight="1"/>
    <row r="13538" s="38" customFormat="1" ht="41" customHeight="1"/>
    <row r="13539" s="38" customFormat="1" ht="41" customHeight="1"/>
    <row r="13540" s="38" customFormat="1" ht="41" customHeight="1"/>
    <row r="13541" s="38" customFormat="1" ht="41" customHeight="1"/>
    <row r="13542" s="38" customFormat="1" ht="41" customHeight="1"/>
    <row r="13543" s="38" customFormat="1" ht="41" customHeight="1"/>
    <row r="13544" s="38" customFormat="1" ht="41" customHeight="1"/>
    <row r="13545" s="38" customFormat="1" ht="41" customHeight="1"/>
    <row r="13546" s="38" customFormat="1" ht="41" customHeight="1"/>
    <row r="13547" s="38" customFormat="1" ht="41" customHeight="1"/>
    <row r="13548" s="38" customFormat="1" ht="41" customHeight="1"/>
    <row r="13549" s="38" customFormat="1" ht="41" customHeight="1"/>
    <row r="13550" s="38" customFormat="1" ht="41" customHeight="1"/>
    <row r="13551" s="38" customFormat="1" ht="41" customHeight="1"/>
    <row r="13552" s="38" customFormat="1" ht="41" customHeight="1"/>
    <row r="13553" s="38" customFormat="1" ht="41" customHeight="1"/>
    <row r="13554" s="38" customFormat="1" ht="41" customHeight="1"/>
    <row r="13555" s="38" customFormat="1" ht="41" customHeight="1"/>
    <row r="13556" s="38" customFormat="1" ht="41" customHeight="1"/>
    <row r="13557" s="38" customFormat="1" ht="41" customHeight="1"/>
    <row r="13558" s="38" customFormat="1" ht="41" customHeight="1"/>
    <row r="13559" s="38" customFormat="1" ht="41" customHeight="1"/>
    <row r="13560" s="38" customFormat="1" ht="41" customHeight="1"/>
    <row r="13561" s="38" customFormat="1" ht="41" customHeight="1"/>
    <row r="13562" s="38" customFormat="1" ht="41" customHeight="1"/>
    <row r="13563" s="38" customFormat="1" ht="41" customHeight="1"/>
    <row r="13564" s="38" customFormat="1" ht="41" customHeight="1"/>
    <row r="13565" s="38" customFormat="1" ht="41" customHeight="1"/>
    <row r="13566" s="38" customFormat="1" ht="41" customHeight="1"/>
    <row r="13567" s="38" customFormat="1" ht="41" customHeight="1"/>
    <row r="13568" s="38" customFormat="1" ht="41" customHeight="1"/>
    <row r="13569" s="38" customFormat="1" ht="41" customHeight="1"/>
    <row r="13570" s="38" customFormat="1" ht="41" customHeight="1"/>
    <row r="13571" s="38" customFormat="1" ht="41" customHeight="1"/>
    <row r="13572" s="38" customFormat="1" ht="41" customHeight="1"/>
    <row r="13573" s="38" customFormat="1" ht="41" customHeight="1"/>
    <row r="13574" s="38" customFormat="1" ht="41" customHeight="1"/>
    <row r="13575" s="38" customFormat="1" ht="41" customHeight="1"/>
    <row r="13576" s="38" customFormat="1" ht="41" customHeight="1"/>
    <row r="13577" s="38" customFormat="1" ht="41" customHeight="1"/>
    <row r="13578" s="38" customFormat="1" ht="41" customHeight="1"/>
    <row r="13579" s="38" customFormat="1" ht="41" customHeight="1"/>
    <row r="13580" s="38" customFormat="1" ht="41" customHeight="1"/>
    <row r="13581" s="38" customFormat="1" ht="41" customHeight="1"/>
    <row r="13582" s="38" customFormat="1" ht="41" customHeight="1"/>
    <row r="13583" s="38" customFormat="1" ht="41" customHeight="1"/>
    <row r="13584" s="38" customFormat="1" ht="41" customHeight="1"/>
    <row r="13585" s="38" customFormat="1" ht="41" customHeight="1"/>
    <row r="13586" s="38" customFormat="1" ht="41" customHeight="1"/>
    <row r="13587" s="38" customFormat="1" ht="41" customHeight="1"/>
    <row r="13588" s="38" customFormat="1" ht="41" customHeight="1"/>
    <row r="13589" s="38" customFormat="1" ht="41" customHeight="1"/>
    <row r="13590" s="38" customFormat="1" ht="41" customHeight="1"/>
    <row r="13591" s="38" customFormat="1" ht="41" customHeight="1"/>
    <row r="13592" s="38" customFormat="1" ht="41" customHeight="1"/>
    <row r="13593" s="38" customFormat="1" ht="41" customHeight="1"/>
    <row r="13594" s="38" customFormat="1" ht="41" customHeight="1"/>
    <row r="13595" s="38" customFormat="1" ht="41" customHeight="1"/>
    <row r="13596" s="38" customFormat="1" ht="41" customHeight="1"/>
    <row r="13597" s="38" customFormat="1" ht="41" customHeight="1"/>
    <row r="13598" s="38" customFormat="1" ht="41" customHeight="1"/>
    <row r="13599" s="38" customFormat="1" ht="41" customHeight="1"/>
    <row r="13600" s="38" customFormat="1" ht="41" customHeight="1"/>
    <row r="13601" s="38" customFormat="1" ht="41" customHeight="1"/>
    <row r="13602" s="38" customFormat="1" ht="41" customHeight="1"/>
    <row r="13603" s="38" customFormat="1" ht="41" customHeight="1"/>
    <row r="13604" s="38" customFormat="1" ht="41" customHeight="1"/>
    <row r="13605" s="38" customFormat="1" ht="41" customHeight="1"/>
    <row r="13606" s="38" customFormat="1" ht="41" customHeight="1"/>
    <row r="13607" s="38" customFormat="1" ht="41" customHeight="1"/>
    <row r="13608" s="38" customFormat="1" ht="41" customHeight="1"/>
    <row r="13609" s="38" customFormat="1" ht="41" customHeight="1"/>
    <row r="13610" s="38" customFormat="1" ht="41" customHeight="1"/>
    <row r="13611" s="38" customFormat="1" ht="41" customHeight="1"/>
    <row r="13612" s="38" customFormat="1" ht="41" customHeight="1"/>
    <row r="13613" s="38" customFormat="1" ht="41" customHeight="1"/>
    <row r="13614" s="38" customFormat="1" ht="41" customHeight="1"/>
    <row r="13615" s="38" customFormat="1" ht="41" customHeight="1"/>
    <row r="13616" s="38" customFormat="1" ht="41" customHeight="1"/>
    <row r="13617" s="38" customFormat="1" ht="41" customHeight="1"/>
    <row r="13618" s="38" customFormat="1" ht="41" customHeight="1"/>
    <row r="13619" s="38" customFormat="1" ht="41" customHeight="1"/>
    <row r="13620" s="38" customFormat="1" ht="41" customHeight="1"/>
    <row r="13621" s="38" customFormat="1" ht="41" customHeight="1"/>
    <row r="13622" s="38" customFormat="1" ht="41" customHeight="1"/>
    <row r="13623" s="38" customFormat="1" ht="41" customHeight="1"/>
    <row r="13624" s="38" customFormat="1" ht="41" customHeight="1"/>
    <row r="13625" s="38" customFormat="1" ht="41" customHeight="1"/>
    <row r="13626" s="38" customFormat="1" ht="41" customHeight="1"/>
    <row r="13627" s="38" customFormat="1" ht="41" customHeight="1"/>
    <row r="13628" s="38" customFormat="1" ht="41" customHeight="1"/>
    <row r="13629" s="38" customFormat="1" ht="41" customHeight="1"/>
    <row r="13630" s="38" customFormat="1" ht="41" customHeight="1"/>
    <row r="13631" s="38" customFormat="1" ht="41" customHeight="1"/>
    <row r="13632" s="38" customFormat="1" ht="41" customHeight="1"/>
    <row r="13633" s="38" customFormat="1" ht="41" customHeight="1"/>
    <row r="13634" s="38" customFormat="1" ht="41" customHeight="1"/>
    <row r="13635" s="38" customFormat="1" ht="41" customHeight="1"/>
    <row r="13636" s="38" customFormat="1" ht="41" customHeight="1"/>
    <row r="13637" s="38" customFormat="1" ht="41" customHeight="1"/>
    <row r="13638" s="38" customFormat="1" ht="41" customHeight="1"/>
    <row r="13639" s="38" customFormat="1" ht="41" customHeight="1"/>
    <row r="13640" s="38" customFormat="1" ht="41" customHeight="1"/>
    <row r="13641" s="38" customFormat="1" ht="41" customHeight="1"/>
    <row r="13642" s="38" customFormat="1" ht="41" customHeight="1"/>
    <row r="13643" s="38" customFormat="1" ht="41" customHeight="1"/>
    <row r="13644" s="38" customFormat="1" ht="41" customHeight="1"/>
    <row r="13645" s="38" customFormat="1" ht="41" customHeight="1"/>
    <row r="13646" s="38" customFormat="1" ht="41" customHeight="1"/>
    <row r="13647" s="38" customFormat="1" ht="41" customHeight="1"/>
    <row r="13648" s="38" customFormat="1" ht="41" customHeight="1"/>
    <row r="13649" s="38" customFormat="1" ht="41" customHeight="1"/>
    <row r="13650" s="38" customFormat="1" ht="41" customHeight="1"/>
    <row r="13651" s="38" customFormat="1" ht="41" customHeight="1"/>
    <row r="13652" s="38" customFormat="1" ht="41" customHeight="1"/>
    <row r="13653" s="38" customFormat="1" ht="41" customHeight="1"/>
    <row r="13654" s="38" customFormat="1" ht="41" customHeight="1"/>
    <row r="13655" s="38" customFormat="1" ht="41" customHeight="1"/>
    <row r="13656" s="38" customFormat="1" ht="41" customHeight="1"/>
    <row r="13657" s="38" customFormat="1" ht="41" customHeight="1"/>
    <row r="13658" s="38" customFormat="1" ht="41" customHeight="1"/>
    <row r="13659" s="38" customFormat="1" ht="41" customHeight="1"/>
    <row r="13660" s="38" customFormat="1" ht="41" customHeight="1"/>
    <row r="13661" s="38" customFormat="1" ht="41" customHeight="1"/>
    <row r="13662" s="38" customFormat="1" ht="41" customHeight="1"/>
    <row r="13663" s="38" customFormat="1" ht="41" customHeight="1"/>
    <row r="13664" s="38" customFormat="1" ht="41" customHeight="1"/>
    <row r="13665" s="38" customFormat="1" ht="41" customHeight="1"/>
    <row r="13666" s="38" customFormat="1" ht="41" customHeight="1"/>
    <row r="13667" s="38" customFormat="1" ht="41" customHeight="1"/>
    <row r="13668" s="38" customFormat="1" ht="41" customHeight="1"/>
    <row r="13669" s="38" customFormat="1" ht="41" customHeight="1"/>
    <row r="13670" s="38" customFormat="1" ht="41" customHeight="1"/>
    <row r="13671" s="38" customFormat="1" ht="41" customHeight="1"/>
    <row r="13672" s="38" customFormat="1" ht="41" customHeight="1"/>
    <row r="13673" s="38" customFormat="1" ht="41" customHeight="1"/>
    <row r="13674" s="38" customFormat="1" ht="41" customHeight="1"/>
    <row r="13675" s="38" customFormat="1" ht="41" customHeight="1"/>
    <row r="13676" s="38" customFormat="1" ht="41" customHeight="1"/>
    <row r="13677" s="38" customFormat="1" ht="41" customHeight="1"/>
    <row r="13678" s="38" customFormat="1" ht="41" customHeight="1"/>
    <row r="13679" s="38" customFormat="1" ht="41" customHeight="1"/>
    <row r="13680" s="38" customFormat="1" ht="41" customHeight="1"/>
    <row r="13681" s="38" customFormat="1" ht="41" customHeight="1"/>
    <row r="13682" s="38" customFormat="1" ht="41" customHeight="1"/>
    <row r="13683" s="38" customFormat="1" ht="41" customHeight="1"/>
    <row r="13684" s="38" customFormat="1" ht="41" customHeight="1"/>
    <row r="13685" s="38" customFormat="1" ht="41" customHeight="1"/>
    <row r="13686" s="38" customFormat="1" ht="41" customHeight="1"/>
    <row r="13687" s="38" customFormat="1" ht="41" customHeight="1"/>
    <row r="13688" s="38" customFormat="1" ht="41" customHeight="1"/>
    <row r="13689" s="38" customFormat="1" ht="41" customHeight="1"/>
    <row r="13690" s="38" customFormat="1" ht="41" customHeight="1"/>
    <row r="13691" s="38" customFormat="1" ht="41" customHeight="1"/>
    <row r="13692" s="38" customFormat="1" ht="41" customHeight="1"/>
    <row r="13693" s="38" customFormat="1" ht="41" customHeight="1"/>
    <row r="13694" s="38" customFormat="1" ht="41" customHeight="1"/>
    <row r="13695" s="38" customFormat="1" ht="41" customHeight="1"/>
    <row r="13696" s="38" customFormat="1" ht="41" customHeight="1"/>
    <row r="13697" s="38" customFormat="1" ht="41" customHeight="1"/>
    <row r="13698" s="38" customFormat="1" ht="41" customHeight="1"/>
    <row r="13699" s="38" customFormat="1" ht="41" customHeight="1"/>
    <row r="13700" s="38" customFormat="1" ht="41" customHeight="1"/>
    <row r="13701" s="38" customFormat="1" ht="41" customHeight="1"/>
    <row r="13702" s="38" customFormat="1" ht="41" customHeight="1"/>
    <row r="13703" s="38" customFormat="1" ht="41" customHeight="1"/>
    <row r="13704" s="38" customFormat="1" ht="41" customHeight="1"/>
    <row r="13705" s="38" customFormat="1" ht="41" customHeight="1"/>
    <row r="13706" s="38" customFormat="1" ht="41" customHeight="1"/>
    <row r="13707" s="38" customFormat="1" ht="41" customHeight="1"/>
    <row r="13708" s="38" customFormat="1" ht="41" customHeight="1"/>
    <row r="13709" s="38" customFormat="1" ht="41" customHeight="1"/>
    <row r="13710" s="38" customFormat="1" ht="41" customHeight="1"/>
    <row r="13711" s="38" customFormat="1" ht="41" customHeight="1"/>
    <row r="13712" s="38" customFormat="1" ht="41" customHeight="1"/>
    <row r="13713" s="38" customFormat="1" ht="41" customHeight="1"/>
    <row r="13714" s="38" customFormat="1" ht="41" customHeight="1"/>
    <row r="13715" s="38" customFormat="1" ht="41" customHeight="1"/>
    <row r="13716" s="38" customFormat="1" ht="41" customHeight="1"/>
    <row r="13717" s="38" customFormat="1" ht="41" customHeight="1"/>
    <row r="13718" s="38" customFormat="1" ht="41" customHeight="1"/>
    <row r="13719" s="38" customFormat="1" ht="41" customHeight="1"/>
    <row r="13720" s="38" customFormat="1" ht="41" customHeight="1"/>
    <row r="13721" s="38" customFormat="1" ht="41" customHeight="1"/>
    <row r="13722" s="38" customFormat="1" ht="41" customHeight="1"/>
    <row r="13723" s="38" customFormat="1" ht="41" customHeight="1"/>
    <row r="13724" s="38" customFormat="1" ht="41" customHeight="1"/>
    <row r="13725" s="38" customFormat="1" ht="41" customHeight="1"/>
    <row r="13726" s="38" customFormat="1" ht="41" customHeight="1"/>
    <row r="13727" s="38" customFormat="1" ht="41" customHeight="1"/>
    <row r="13728" s="38" customFormat="1" ht="41" customHeight="1"/>
    <row r="13729" s="38" customFormat="1" ht="41" customHeight="1"/>
    <row r="13730" s="38" customFormat="1" ht="41" customHeight="1"/>
    <row r="13731" s="38" customFormat="1" ht="41" customHeight="1"/>
    <row r="13732" s="38" customFormat="1" ht="41" customHeight="1"/>
    <row r="13733" s="38" customFormat="1" ht="41" customHeight="1"/>
    <row r="13734" s="38" customFormat="1" ht="41" customHeight="1"/>
    <row r="13735" s="38" customFormat="1" ht="41" customHeight="1"/>
    <row r="13736" s="38" customFormat="1" ht="41" customHeight="1"/>
    <row r="13737" s="38" customFormat="1" ht="41" customHeight="1"/>
    <row r="13738" s="38" customFormat="1" ht="41" customHeight="1"/>
    <row r="13739" s="38" customFormat="1" ht="41" customHeight="1"/>
    <row r="13740" s="38" customFormat="1" ht="41" customHeight="1"/>
    <row r="13741" s="38" customFormat="1" ht="41" customHeight="1"/>
    <row r="13742" s="38" customFormat="1" ht="41" customHeight="1"/>
    <row r="13743" s="38" customFormat="1" ht="41" customHeight="1"/>
    <row r="13744" s="38" customFormat="1" ht="41" customHeight="1"/>
    <row r="13745" s="38" customFormat="1" ht="41" customHeight="1"/>
    <row r="13746" s="38" customFormat="1" ht="41" customHeight="1"/>
    <row r="13747" s="38" customFormat="1" ht="41" customHeight="1"/>
    <row r="13748" s="38" customFormat="1" ht="41" customHeight="1"/>
    <row r="13749" s="38" customFormat="1" ht="41" customHeight="1"/>
    <row r="13750" s="38" customFormat="1" ht="41" customHeight="1"/>
    <row r="13751" s="38" customFormat="1" ht="41" customHeight="1"/>
    <row r="13752" s="38" customFormat="1" ht="41" customHeight="1"/>
    <row r="13753" s="38" customFormat="1" ht="41" customHeight="1"/>
    <row r="13754" s="38" customFormat="1" ht="41" customHeight="1"/>
    <row r="13755" s="38" customFormat="1" ht="41" customHeight="1"/>
    <row r="13756" s="38" customFormat="1" ht="41" customHeight="1"/>
    <row r="13757" s="38" customFormat="1" ht="41" customHeight="1"/>
    <row r="13758" s="38" customFormat="1" ht="41" customHeight="1"/>
    <row r="13759" s="38" customFormat="1" ht="41" customHeight="1"/>
    <row r="13760" s="38" customFormat="1" ht="41" customHeight="1"/>
    <row r="13761" s="38" customFormat="1" ht="41" customHeight="1"/>
    <row r="13762" s="38" customFormat="1" ht="41" customHeight="1"/>
    <row r="13763" s="38" customFormat="1" ht="41" customHeight="1"/>
    <row r="13764" s="38" customFormat="1" ht="41" customHeight="1"/>
    <row r="13765" s="38" customFormat="1" ht="41" customHeight="1"/>
    <row r="13766" s="38" customFormat="1" ht="41" customHeight="1"/>
    <row r="13767" s="38" customFormat="1" ht="41" customHeight="1"/>
    <row r="13768" s="38" customFormat="1" ht="41" customHeight="1"/>
    <row r="13769" s="38" customFormat="1" ht="41" customHeight="1"/>
    <row r="13770" s="38" customFormat="1" ht="41" customHeight="1"/>
    <row r="13771" s="38" customFormat="1" ht="41" customHeight="1"/>
    <row r="13772" s="38" customFormat="1" ht="41" customHeight="1"/>
    <row r="13773" s="38" customFormat="1" ht="41" customHeight="1"/>
    <row r="13774" s="38" customFormat="1" ht="41" customHeight="1"/>
    <row r="13775" s="38" customFormat="1" ht="41" customHeight="1"/>
    <row r="13776" s="38" customFormat="1" ht="41" customHeight="1"/>
    <row r="13777" s="38" customFormat="1" ht="41" customHeight="1"/>
    <row r="13778" s="38" customFormat="1" ht="41" customHeight="1"/>
    <row r="13779" s="38" customFormat="1" ht="41" customHeight="1"/>
    <row r="13780" s="38" customFormat="1" ht="41" customHeight="1"/>
    <row r="13781" s="38" customFormat="1" ht="41" customHeight="1"/>
    <row r="13782" s="38" customFormat="1" ht="41" customHeight="1"/>
    <row r="13783" s="38" customFormat="1" ht="41" customHeight="1"/>
    <row r="13784" s="38" customFormat="1" ht="41" customHeight="1"/>
    <row r="13785" s="38" customFormat="1" ht="41" customHeight="1"/>
    <row r="13786" s="38" customFormat="1" ht="41" customHeight="1"/>
    <row r="13787" s="38" customFormat="1" ht="41" customHeight="1"/>
    <row r="13788" s="38" customFormat="1" ht="41" customHeight="1"/>
    <row r="13789" s="38" customFormat="1" ht="41" customHeight="1"/>
    <row r="13790" s="38" customFormat="1" ht="41" customHeight="1"/>
    <row r="13791" s="38" customFormat="1" ht="41" customHeight="1"/>
    <row r="13792" s="38" customFormat="1" ht="41" customHeight="1"/>
    <row r="13793" s="38" customFormat="1" ht="41" customHeight="1"/>
    <row r="13794" s="38" customFormat="1" ht="41" customHeight="1"/>
    <row r="13795" s="38" customFormat="1" ht="41" customHeight="1"/>
    <row r="13796" s="38" customFormat="1" ht="41" customHeight="1"/>
    <row r="13797" s="38" customFormat="1" ht="41" customHeight="1"/>
    <row r="13798" s="38" customFormat="1" ht="41" customHeight="1"/>
    <row r="13799" s="38" customFormat="1" ht="41" customHeight="1"/>
    <row r="13800" s="38" customFormat="1" ht="41" customHeight="1"/>
    <row r="13801" s="38" customFormat="1" ht="41" customHeight="1"/>
    <row r="13802" s="38" customFormat="1" ht="41" customHeight="1"/>
    <row r="13803" s="38" customFormat="1" ht="41" customHeight="1"/>
    <row r="13804" s="38" customFormat="1" ht="41" customHeight="1"/>
    <row r="13805" s="38" customFormat="1" ht="41" customHeight="1"/>
    <row r="13806" s="38" customFormat="1" ht="41" customHeight="1"/>
    <row r="13807" s="38" customFormat="1" ht="41" customHeight="1"/>
    <row r="13808" s="38" customFormat="1" ht="41" customHeight="1"/>
    <row r="13809" s="38" customFormat="1" ht="41" customHeight="1"/>
    <row r="13810" s="38" customFormat="1" ht="41" customHeight="1"/>
    <row r="13811" s="38" customFormat="1" ht="41" customHeight="1"/>
    <row r="13812" s="38" customFormat="1" ht="41" customHeight="1"/>
    <row r="13813" s="38" customFormat="1" ht="41" customHeight="1"/>
    <row r="13814" s="38" customFormat="1" ht="41" customHeight="1"/>
    <row r="13815" s="38" customFormat="1" ht="41" customHeight="1"/>
    <row r="13816" s="38" customFormat="1" ht="41" customHeight="1"/>
    <row r="13817" s="38" customFormat="1" ht="41" customHeight="1"/>
    <row r="13818" s="38" customFormat="1" ht="41" customHeight="1"/>
    <row r="13819" s="38" customFormat="1" ht="41" customHeight="1"/>
    <row r="13820" s="38" customFormat="1" ht="41" customHeight="1"/>
    <row r="13821" s="38" customFormat="1" ht="41" customHeight="1"/>
    <row r="13822" s="38" customFormat="1" ht="41" customHeight="1"/>
    <row r="13823" s="38" customFormat="1" ht="41" customHeight="1"/>
    <row r="13824" s="38" customFormat="1" ht="41" customHeight="1"/>
    <row r="13825" s="38" customFormat="1" ht="41" customHeight="1"/>
    <row r="13826" s="38" customFormat="1" ht="41" customHeight="1"/>
    <row r="13827" s="38" customFormat="1" ht="41" customHeight="1"/>
    <row r="13828" s="38" customFormat="1" ht="41" customHeight="1"/>
    <row r="13829" s="38" customFormat="1" ht="41" customHeight="1"/>
    <row r="13830" s="38" customFormat="1" ht="41" customHeight="1"/>
    <row r="13831" s="38" customFormat="1" ht="41" customHeight="1"/>
    <row r="13832" s="38" customFormat="1" ht="41" customHeight="1"/>
    <row r="13833" s="38" customFormat="1" ht="41" customHeight="1"/>
    <row r="13834" s="38" customFormat="1" ht="41" customHeight="1"/>
    <row r="13835" s="38" customFormat="1" ht="41" customHeight="1"/>
    <row r="13836" s="38" customFormat="1" ht="41" customHeight="1"/>
    <row r="13837" s="38" customFormat="1" ht="41" customHeight="1"/>
    <row r="13838" s="38" customFormat="1" ht="41" customHeight="1"/>
    <row r="13839" s="38" customFormat="1" ht="41" customHeight="1"/>
    <row r="13840" s="38" customFormat="1" ht="41" customHeight="1"/>
    <row r="13841" s="38" customFormat="1" ht="41" customHeight="1"/>
    <row r="13842" s="38" customFormat="1" ht="41" customHeight="1"/>
    <row r="13843" s="38" customFormat="1" ht="41" customHeight="1"/>
    <row r="13844" s="38" customFormat="1" ht="41" customHeight="1"/>
    <row r="13845" s="38" customFormat="1" ht="41" customHeight="1"/>
    <row r="13846" s="38" customFormat="1" ht="41" customHeight="1"/>
    <row r="13847" s="38" customFormat="1" ht="41" customHeight="1"/>
    <row r="13848" s="38" customFormat="1" ht="41" customHeight="1"/>
    <row r="13849" s="38" customFormat="1" ht="41" customHeight="1"/>
    <row r="13850" s="38" customFormat="1" ht="41" customHeight="1"/>
    <row r="13851" s="38" customFormat="1" ht="41" customHeight="1"/>
    <row r="13852" s="38" customFormat="1" ht="41" customHeight="1"/>
    <row r="13853" s="38" customFormat="1" ht="41" customHeight="1"/>
    <row r="13854" s="38" customFormat="1" ht="41" customHeight="1"/>
    <row r="13855" s="38" customFormat="1" ht="41" customHeight="1"/>
    <row r="13856" s="38" customFormat="1" ht="41" customHeight="1"/>
    <row r="13857" s="38" customFormat="1" ht="41" customHeight="1"/>
    <row r="13858" s="38" customFormat="1" ht="41" customHeight="1"/>
    <row r="13859" s="38" customFormat="1" ht="41" customHeight="1"/>
    <row r="13860" s="38" customFormat="1" ht="41" customHeight="1"/>
    <row r="13861" s="38" customFormat="1" ht="41" customHeight="1"/>
    <row r="13862" s="38" customFormat="1" ht="41" customHeight="1"/>
    <row r="13863" s="38" customFormat="1" ht="41" customHeight="1"/>
    <row r="13864" s="38" customFormat="1" ht="41" customHeight="1"/>
    <row r="13865" s="38" customFormat="1" ht="41" customHeight="1"/>
    <row r="13866" s="38" customFormat="1" ht="41" customHeight="1"/>
    <row r="13867" s="38" customFormat="1" ht="41" customHeight="1"/>
    <row r="13868" s="38" customFormat="1" ht="41" customHeight="1"/>
    <row r="13869" s="38" customFormat="1" ht="41" customHeight="1"/>
    <row r="13870" s="38" customFormat="1" ht="41" customHeight="1"/>
    <row r="13871" s="38" customFormat="1" ht="41" customHeight="1"/>
    <row r="13872" s="38" customFormat="1" ht="41" customHeight="1"/>
    <row r="13873" s="38" customFormat="1" ht="41" customHeight="1"/>
    <row r="13874" s="38" customFormat="1" ht="41" customHeight="1"/>
    <row r="13875" s="38" customFormat="1" ht="41" customHeight="1"/>
    <row r="13876" s="38" customFormat="1" ht="41" customHeight="1"/>
    <row r="13877" s="38" customFormat="1" ht="41" customHeight="1"/>
    <row r="13878" s="38" customFormat="1" ht="41" customHeight="1"/>
    <row r="13879" s="38" customFormat="1" ht="41" customHeight="1"/>
    <row r="13880" s="38" customFormat="1" ht="41" customHeight="1"/>
    <row r="13881" s="38" customFormat="1" ht="41" customHeight="1"/>
    <row r="13882" s="38" customFormat="1" ht="41" customHeight="1"/>
    <row r="13883" s="38" customFormat="1" ht="41" customHeight="1"/>
    <row r="13884" s="38" customFormat="1" ht="41" customHeight="1"/>
    <row r="13885" s="38" customFormat="1" ht="41" customHeight="1"/>
    <row r="13886" s="38" customFormat="1" ht="41" customHeight="1"/>
    <row r="13887" s="38" customFormat="1" ht="41" customHeight="1"/>
    <row r="13888" s="38" customFormat="1" ht="41" customHeight="1"/>
    <row r="13889" s="38" customFormat="1" ht="41" customHeight="1"/>
    <row r="13890" s="38" customFormat="1" ht="41" customHeight="1"/>
    <row r="13891" s="38" customFormat="1" ht="41" customHeight="1"/>
    <row r="13892" s="38" customFormat="1" ht="41" customHeight="1"/>
    <row r="13893" s="38" customFormat="1" ht="41" customHeight="1"/>
    <row r="13894" s="38" customFormat="1" ht="41" customHeight="1"/>
    <row r="13895" s="38" customFormat="1" ht="41" customHeight="1"/>
    <row r="13896" s="38" customFormat="1" ht="41" customHeight="1"/>
    <row r="13897" s="38" customFormat="1" ht="41" customHeight="1"/>
    <row r="13898" s="38" customFormat="1" ht="41" customHeight="1"/>
    <row r="13899" s="38" customFormat="1" ht="41" customHeight="1"/>
    <row r="13900" s="38" customFormat="1" ht="41" customHeight="1"/>
    <row r="13901" s="38" customFormat="1" ht="41" customHeight="1"/>
    <row r="13902" s="38" customFormat="1" ht="41" customHeight="1"/>
    <row r="13903" s="38" customFormat="1" ht="41" customHeight="1"/>
    <row r="13904" s="38" customFormat="1" ht="41" customHeight="1"/>
    <row r="13905" s="38" customFormat="1" ht="41" customHeight="1"/>
    <row r="13906" s="38" customFormat="1" ht="41" customHeight="1"/>
    <row r="13907" s="38" customFormat="1" ht="41" customHeight="1"/>
    <row r="13908" s="38" customFormat="1" ht="41" customHeight="1"/>
    <row r="13909" s="38" customFormat="1" ht="41" customHeight="1"/>
    <row r="13910" s="38" customFormat="1" ht="41" customHeight="1"/>
    <row r="13911" s="38" customFormat="1" ht="41" customHeight="1"/>
    <row r="13912" s="38" customFormat="1" ht="41" customHeight="1"/>
    <row r="13913" s="38" customFormat="1" ht="41" customHeight="1"/>
    <row r="13914" s="38" customFormat="1" ht="41" customHeight="1"/>
    <row r="13915" s="38" customFormat="1" ht="41" customHeight="1"/>
    <row r="13916" s="38" customFormat="1" ht="41" customHeight="1"/>
    <row r="13917" s="38" customFormat="1" ht="41" customHeight="1"/>
    <row r="13918" s="38" customFormat="1" ht="41" customHeight="1"/>
    <row r="13919" s="38" customFormat="1" ht="41" customHeight="1"/>
    <row r="13920" s="38" customFormat="1" ht="41" customHeight="1"/>
    <row r="13921" s="38" customFormat="1" ht="41" customHeight="1"/>
    <row r="13922" s="38" customFormat="1" ht="41" customHeight="1"/>
    <row r="13923" s="38" customFormat="1" ht="41" customHeight="1"/>
    <row r="13924" s="38" customFormat="1" ht="41" customHeight="1"/>
    <row r="13925" s="38" customFormat="1" ht="41" customHeight="1"/>
    <row r="13926" s="38" customFormat="1" ht="41" customHeight="1"/>
    <row r="13927" s="38" customFormat="1" ht="41" customHeight="1"/>
    <row r="13928" s="38" customFormat="1" ht="41" customHeight="1"/>
    <row r="13929" s="38" customFormat="1" ht="41" customHeight="1"/>
    <row r="13930" s="38" customFormat="1" ht="41" customHeight="1"/>
    <row r="13931" s="38" customFormat="1" ht="41" customHeight="1"/>
    <row r="13932" s="38" customFormat="1" ht="41" customHeight="1"/>
    <row r="13933" s="38" customFormat="1" ht="41" customHeight="1"/>
    <row r="13934" s="38" customFormat="1" ht="41" customHeight="1"/>
    <row r="13935" s="38" customFormat="1" ht="41" customHeight="1"/>
    <row r="13936" s="38" customFormat="1" ht="41" customHeight="1"/>
    <row r="13937" s="38" customFormat="1" ht="41" customHeight="1"/>
    <row r="13938" s="38" customFormat="1" ht="41" customHeight="1"/>
    <row r="13939" s="38" customFormat="1" ht="41" customHeight="1"/>
    <row r="13940" s="38" customFormat="1" ht="41" customHeight="1"/>
    <row r="13941" s="38" customFormat="1" ht="41" customHeight="1"/>
    <row r="13942" s="38" customFormat="1" ht="41" customHeight="1"/>
    <row r="13943" s="38" customFormat="1" ht="41" customHeight="1"/>
    <row r="13944" s="38" customFormat="1" ht="41" customHeight="1"/>
    <row r="13945" s="38" customFormat="1" ht="41" customHeight="1"/>
    <row r="13946" s="38" customFormat="1" ht="41" customHeight="1"/>
    <row r="13947" s="38" customFormat="1" ht="41" customHeight="1"/>
    <row r="13948" s="38" customFormat="1" ht="41" customHeight="1"/>
    <row r="13949" s="38" customFormat="1" ht="41" customHeight="1"/>
    <row r="13950" s="38" customFormat="1" ht="41" customHeight="1"/>
    <row r="13951" s="38" customFormat="1" ht="41" customHeight="1"/>
    <row r="13952" s="38" customFormat="1" ht="41" customHeight="1"/>
    <row r="13953" s="38" customFormat="1" ht="41" customHeight="1"/>
    <row r="13954" s="38" customFormat="1" ht="41" customHeight="1"/>
    <row r="13955" s="38" customFormat="1" ht="41" customHeight="1"/>
    <row r="13956" s="38" customFormat="1" ht="41" customHeight="1"/>
    <row r="13957" s="38" customFormat="1" ht="41" customHeight="1"/>
    <row r="13958" s="38" customFormat="1" ht="41" customHeight="1"/>
    <row r="13959" s="38" customFormat="1" ht="41" customHeight="1"/>
    <row r="13960" s="38" customFormat="1" ht="41" customHeight="1"/>
    <row r="13961" s="38" customFormat="1" ht="41" customHeight="1"/>
    <row r="13962" s="38" customFormat="1" ht="41" customHeight="1"/>
    <row r="13963" s="38" customFormat="1" ht="41" customHeight="1"/>
    <row r="13964" s="38" customFormat="1" ht="41" customHeight="1"/>
    <row r="13965" s="38" customFormat="1" ht="41" customHeight="1"/>
    <row r="13966" s="38" customFormat="1" ht="41" customHeight="1"/>
    <row r="13967" s="38" customFormat="1" ht="41" customHeight="1"/>
    <row r="13968" s="38" customFormat="1" ht="41" customHeight="1"/>
    <row r="13969" s="38" customFormat="1" ht="41" customHeight="1"/>
    <row r="13970" s="38" customFormat="1" ht="41" customHeight="1"/>
    <row r="13971" s="38" customFormat="1" ht="41" customHeight="1"/>
    <row r="13972" s="38" customFormat="1" ht="41" customHeight="1"/>
    <row r="13973" s="38" customFormat="1" ht="41" customHeight="1"/>
    <row r="13974" s="38" customFormat="1" ht="41" customHeight="1"/>
    <row r="13975" s="38" customFormat="1" ht="41" customHeight="1"/>
    <row r="13976" s="38" customFormat="1" ht="41" customHeight="1"/>
    <row r="13977" s="38" customFormat="1" ht="41" customHeight="1"/>
    <row r="13978" s="38" customFormat="1" ht="41" customHeight="1"/>
    <row r="13979" s="38" customFormat="1" ht="41" customHeight="1"/>
    <row r="13980" s="38" customFormat="1" ht="41" customHeight="1"/>
    <row r="13981" s="38" customFormat="1" ht="41" customHeight="1"/>
    <row r="13982" s="38" customFormat="1" ht="41" customHeight="1"/>
    <row r="13983" s="38" customFormat="1" ht="41" customHeight="1"/>
    <row r="13984" s="38" customFormat="1" ht="41" customHeight="1"/>
    <row r="13985" s="38" customFormat="1" ht="41" customHeight="1"/>
    <row r="13986" s="38" customFormat="1" ht="41" customHeight="1"/>
    <row r="13987" s="38" customFormat="1" ht="41" customHeight="1"/>
    <row r="13988" s="38" customFormat="1" ht="41" customHeight="1"/>
    <row r="13989" s="38" customFormat="1" ht="41" customHeight="1"/>
    <row r="13990" s="38" customFormat="1" ht="41" customHeight="1"/>
    <row r="13991" s="38" customFormat="1" ht="41" customHeight="1"/>
    <row r="13992" s="38" customFormat="1" ht="41" customHeight="1"/>
    <row r="13993" s="38" customFormat="1" ht="41" customHeight="1"/>
    <row r="13994" s="38" customFormat="1" ht="41" customHeight="1"/>
    <row r="13995" s="38" customFormat="1" ht="41" customHeight="1"/>
    <row r="13996" s="38" customFormat="1" ht="41" customHeight="1"/>
    <row r="13997" s="38" customFormat="1" ht="41" customHeight="1"/>
    <row r="13998" s="38" customFormat="1" ht="41" customHeight="1"/>
    <row r="13999" s="38" customFormat="1" ht="41" customHeight="1"/>
    <row r="14000" s="38" customFormat="1" ht="41" customHeight="1"/>
    <row r="14001" s="38" customFormat="1" ht="41" customHeight="1"/>
    <row r="14002" s="38" customFormat="1" ht="41" customHeight="1"/>
    <row r="14003" s="38" customFormat="1" ht="41" customHeight="1"/>
    <row r="14004" s="38" customFormat="1" ht="41" customHeight="1"/>
    <row r="14005" s="38" customFormat="1" ht="41" customHeight="1"/>
    <row r="14006" s="38" customFormat="1" ht="41" customHeight="1"/>
    <row r="14007" s="38" customFormat="1" ht="41" customHeight="1"/>
    <row r="14008" s="38" customFormat="1" ht="41" customHeight="1"/>
    <row r="14009" s="38" customFormat="1" ht="41" customHeight="1"/>
    <row r="14010" s="38" customFormat="1" ht="41" customHeight="1"/>
    <row r="14011" s="38" customFormat="1" ht="41" customHeight="1"/>
    <row r="14012" s="38" customFormat="1" ht="41" customHeight="1"/>
    <row r="14013" s="38" customFormat="1" ht="41" customHeight="1"/>
    <row r="14014" s="38" customFormat="1" ht="41" customHeight="1"/>
    <row r="14015" s="38" customFormat="1" ht="41" customHeight="1"/>
    <row r="14016" s="38" customFormat="1" ht="41" customHeight="1"/>
    <row r="14017" s="38" customFormat="1" ht="41" customHeight="1"/>
    <row r="14018" s="38" customFormat="1" ht="41" customHeight="1"/>
    <row r="14019" s="38" customFormat="1" ht="41" customHeight="1"/>
    <row r="14020" s="38" customFormat="1" ht="41" customHeight="1"/>
    <row r="14021" s="38" customFormat="1" ht="41" customHeight="1"/>
    <row r="14022" s="38" customFormat="1" ht="41" customHeight="1"/>
    <row r="14023" s="38" customFormat="1" ht="41" customHeight="1"/>
    <row r="14024" s="38" customFormat="1" ht="41" customHeight="1"/>
    <row r="14025" s="38" customFormat="1" ht="41" customHeight="1"/>
    <row r="14026" s="38" customFormat="1" ht="41" customHeight="1"/>
    <row r="14027" s="38" customFormat="1" ht="41" customHeight="1"/>
    <row r="14028" s="38" customFormat="1" ht="41" customHeight="1"/>
    <row r="14029" s="38" customFormat="1" ht="41" customHeight="1"/>
    <row r="14030" s="38" customFormat="1" ht="41" customHeight="1"/>
    <row r="14031" s="38" customFormat="1" ht="41" customHeight="1"/>
    <row r="14032" s="38" customFormat="1" ht="41" customHeight="1"/>
    <row r="14033" s="38" customFormat="1" ht="41" customHeight="1"/>
    <row r="14034" s="38" customFormat="1" ht="41" customHeight="1"/>
    <row r="14035" s="38" customFormat="1" ht="41" customHeight="1"/>
    <row r="14036" s="38" customFormat="1" ht="41" customHeight="1"/>
    <row r="14037" s="38" customFormat="1" ht="41" customHeight="1"/>
    <row r="14038" s="38" customFormat="1" ht="41" customHeight="1"/>
    <row r="14039" s="38" customFormat="1" ht="41" customHeight="1"/>
    <row r="14040" s="38" customFormat="1" ht="41" customHeight="1"/>
    <row r="14041" s="38" customFormat="1" ht="41" customHeight="1"/>
    <row r="14042" s="38" customFormat="1" ht="41" customHeight="1"/>
    <row r="14043" s="38" customFormat="1" ht="41" customHeight="1"/>
    <row r="14044" s="38" customFormat="1" ht="41" customHeight="1"/>
    <row r="14045" s="38" customFormat="1" ht="41" customHeight="1"/>
    <row r="14046" s="38" customFormat="1" ht="41" customHeight="1"/>
    <row r="14047" s="38" customFormat="1" ht="41" customHeight="1"/>
    <row r="14048" s="38" customFormat="1" ht="41" customHeight="1"/>
    <row r="14049" s="38" customFormat="1" ht="41" customHeight="1"/>
    <row r="14050" s="38" customFormat="1" ht="41" customHeight="1"/>
    <row r="14051" s="38" customFormat="1" ht="41" customHeight="1"/>
    <row r="14052" s="38" customFormat="1" ht="41" customHeight="1"/>
    <row r="14053" s="38" customFormat="1" ht="41" customHeight="1"/>
    <row r="14054" s="38" customFormat="1" ht="41" customHeight="1"/>
    <row r="14055" s="38" customFormat="1" ht="41" customHeight="1"/>
    <row r="14056" s="38" customFormat="1" ht="41" customHeight="1"/>
    <row r="14057" s="38" customFormat="1" ht="41" customHeight="1"/>
    <row r="14058" s="38" customFormat="1" ht="41" customHeight="1"/>
    <row r="14059" s="38" customFormat="1" ht="41" customHeight="1"/>
    <row r="14060" s="38" customFormat="1" ht="41" customHeight="1"/>
    <row r="14061" s="38" customFormat="1" ht="41" customHeight="1"/>
    <row r="14062" s="38" customFormat="1" ht="41" customHeight="1"/>
    <row r="14063" s="38" customFormat="1" ht="41" customHeight="1"/>
    <row r="14064" s="38" customFormat="1" ht="41" customHeight="1"/>
    <row r="14065" s="38" customFormat="1" ht="41" customHeight="1"/>
    <row r="14066" s="38" customFormat="1" ht="41" customHeight="1"/>
    <row r="14067" s="38" customFormat="1" ht="41" customHeight="1"/>
    <row r="14068" s="38" customFormat="1" ht="41" customHeight="1"/>
    <row r="14069" s="38" customFormat="1" ht="41" customHeight="1"/>
    <row r="14070" s="38" customFormat="1" ht="41" customHeight="1"/>
    <row r="14071" s="38" customFormat="1" ht="41" customHeight="1"/>
    <row r="14072" s="38" customFormat="1" ht="41" customHeight="1"/>
    <row r="14073" s="38" customFormat="1" ht="41" customHeight="1"/>
    <row r="14074" s="38" customFormat="1" ht="41" customHeight="1"/>
    <row r="14075" s="38" customFormat="1" ht="41" customHeight="1"/>
    <row r="14076" s="38" customFormat="1" ht="41" customHeight="1"/>
    <row r="14077" s="38" customFormat="1" ht="41" customHeight="1"/>
    <row r="14078" s="38" customFormat="1" ht="41" customHeight="1"/>
    <row r="14079" s="38" customFormat="1" ht="41" customHeight="1"/>
    <row r="14080" s="38" customFormat="1" ht="41" customHeight="1"/>
    <row r="14081" s="38" customFormat="1" ht="41" customHeight="1"/>
    <row r="14082" s="38" customFormat="1" ht="41" customHeight="1"/>
    <row r="14083" s="38" customFormat="1" ht="41" customHeight="1"/>
    <row r="14084" s="38" customFormat="1" ht="41" customHeight="1"/>
    <row r="14085" s="38" customFormat="1" ht="41" customHeight="1"/>
    <row r="14086" s="38" customFormat="1" ht="41" customHeight="1"/>
    <row r="14087" s="38" customFormat="1" ht="41" customHeight="1"/>
    <row r="14088" s="38" customFormat="1" ht="41" customHeight="1"/>
    <row r="14089" s="38" customFormat="1" ht="41" customHeight="1"/>
    <row r="14090" s="38" customFormat="1" ht="41" customHeight="1"/>
    <row r="14091" s="38" customFormat="1" ht="41" customHeight="1"/>
    <row r="14092" s="38" customFormat="1" ht="41" customHeight="1"/>
    <row r="14093" s="38" customFormat="1" ht="41" customHeight="1"/>
    <row r="14094" s="38" customFormat="1" ht="41" customHeight="1"/>
    <row r="14095" s="38" customFormat="1" ht="41" customHeight="1"/>
    <row r="14096" s="38" customFormat="1" ht="41" customHeight="1"/>
    <row r="14097" s="38" customFormat="1" ht="41" customHeight="1"/>
    <row r="14098" s="38" customFormat="1" ht="41" customHeight="1"/>
    <row r="14099" s="38" customFormat="1" ht="41" customHeight="1"/>
    <row r="14100" s="38" customFormat="1" ht="41" customHeight="1"/>
    <row r="14101" s="38" customFormat="1" ht="41" customHeight="1"/>
    <row r="14102" s="38" customFormat="1" ht="41" customHeight="1"/>
    <row r="14103" s="38" customFormat="1" ht="41" customHeight="1"/>
    <row r="14104" s="38" customFormat="1" ht="41" customHeight="1"/>
    <row r="14105" s="38" customFormat="1" ht="41" customHeight="1"/>
    <row r="14106" s="38" customFormat="1" ht="41" customHeight="1"/>
    <row r="14107" s="38" customFormat="1" ht="41" customHeight="1"/>
    <row r="14108" s="38" customFormat="1" ht="41" customHeight="1"/>
    <row r="14109" s="38" customFormat="1" ht="41" customHeight="1"/>
    <row r="14110" s="38" customFormat="1" ht="41" customHeight="1"/>
    <row r="14111" s="38" customFormat="1" ht="41" customHeight="1"/>
    <row r="14112" s="38" customFormat="1" ht="41" customHeight="1"/>
    <row r="14113" s="38" customFormat="1" ht="41" customHeight="1"/>
    <row r="14114" s="38" customFormat="1" ht="41" customHeight="1"/>
    <row r="14115" s="38" customFormat="1" ht="41" customHeight="1"/>
    <row r="14116" s="38" customFormat="1" ht="41" customHeight="1"/>
    <row r="14117" s="38" customFormat="1" ht="41" customHeight="1"/>
    <row r="14118" s="38" customFormat="1" ht="41" customHeight="1"/>
    <row r="14119" s="38" customFormat="1" ht="41" customHeight="1"/>
    <row r="14120" s="38" customFormat="1" ht="41" customHeight="1"/>
    <row r="14121" s="38" customFormat="1" ht="41" customHeight="1"/>
    <row r="14122" s="38" customFormat="1" ht="41" customHeight="1"/>
    <row r="14123" s="38" customFormat="1" ht="41" customHeight="1"/>
    <row r="14124" s="38" customFormat="1" ht="41" customHeight="1"/>
    <row r="14125" s="38" customFormat="1" ht="41" customHeight="1"/>
    <row r="14126" s="38" customFormat="1" ht="41" customHeight="1"/>
    <row r="14127" s="38" customFormat="1" ht="41" customHeight="1"/>
    <row r="14128" s="38" customFormat="1" ht="41" customHeight="1"/>
    <row r="14129" s="38" customFormat="1" ht="41" customHeight="1"/>
    <row r="14130" s="38" customFormat="1" ht="41" customHeight="1"/>
    <row r="14131" s="38" customFormat="1" ht="41" customHeight="1"/>
    <row r="14132" s="38" customFormat="1" ht="41" customHeight="1"/>
    <row r="14133" s="38" customFormat="1" ht="41" customHeight="1"/>
    <row r="14134" s="38" customFormat="1" ht="41" customHeight="1"/>
    <row r="14135" s="38" customFormat="1" ht="41" customHeight="1"/>
    <row r="14136" s="38" customFormat="1" ht="41" customHeight="1"/>
    <row r="14137" s="38" customFormat="1" ht="41" customHeight="1"/>
    <row r="14138" s="38" customFormat="1" ht="41" customHeight="1"/>
    <row r="14139" s="38" customFormat="1" ht="41" customHeight="1"/>
    <row r="14140" s="38" customFormat="1" ht="41" customHeight="1"/>
    <row r="14141" s="38" customFormat="1" ht="41" customHeight="1"/>
    <row r="14142" s="38" customFormat="1" ht="41" customHeight="1"/>
    <row r="14143" s="38" customFormat="1" ht="41" customHeight="1"/>
    <row r="14144" s="38" customFormat="1" ht="41" customHeight="1"/>
    <row r="14145" s="38" customFormat="1" ht="41" customHeight="1"/>
    <row r="14146" s="38" customFormat="1" ht="41" customHeight="1"/>
    <row r="14147" s="38" customFormat="1" ht="41" customHeight="1"/>
    <row r="14148" s="38" customFormat="1" ht="41" customHeight="1"/>
    <row r="14149" s="38" customFormat="1" ht="41" customHeight="1"/>
    <row r="14150" s="38" customFormat="1" ht="41" customHeight="1"/>
    <row r="14151" s="38" customFormat="1" ht="41" customHeight="1"/>
    <row r="14152" s="38" customFormat="1" ht="41" customHeight="1"/>
    <row r="14153" s="38" customFormat="1" ht="41" customHeight="1"/>
    <row r="14154" s="38" customFormat="1" ht="41" customHeight="1"/>
    <row r="14155" s="38" customFormat="1" ht="41" customHeight="1"/>
    <row r="14156" s="38" customFormat="1" ht="41" customHeight="1"/>
    <row r="14157" s="38" customFormat="1" ht="41" customHeight="1"/>
    <row r="14158" s="38" customFormat="1" ht="41" customHeight="1"/>
    <row r="14159" s="38" customFormat="1" ht="41" customHeight="1"/>
    <row r="14160" s="38" customFormat="1" ht="41" customHeight="1"/>
    <row r="14161" s="38" customFormat="1" ht="41" customHeight="1"/>
    <row r="14162" s="38" customFormat="1" ht="41" customHeight="1"/>
    <row r="14163" s="38" customFormat="1" ht="41" customHeight="1"/>
    <row r="14164" s="38" customFormat="1" ht="41" customHeight="1"/>
    <row r="14165" s="38" customFormat="1" ht="41" customHeight="1"/>
    <row r="14166" s="38" customFormat="1" ht="41" customHeight="1"/>
    <row r="14167" s="38" customFormat="1" ht="41" customHeight="1"/>
    <row r="14168" s="38" customFormat="1" ht="41" customHeight="1"/>
    <row r="14169" s="38" customFormat="1" ht="41" customHeight="1"/>
    <row r="14170" s="38" customFormat="1" ht="41" customHeight="1"/>
    <row r="14171" s="38" customFormat="1" ht="41" customHeight="1"/>
    <row r="14172" s="38" customFormat="1" ht="41" customHeight="1"/>
    <row r="14173" s="38" customFormat="1" ht="41" customHeight="1"/>
    <row r="14174" s="38" customFormat="1" ht="41" customHeight="1"/>
    <row r="14175" s="38" customFormat="1" ht="41" customHeight="1"/>
    <row r="14176" s="38" customFormat="1" ht="41" customHeight="1"/>
    <row r="14177" s="38" customFormat="1" ht="41" customHeight="1"/>
    <row r="14178" s="38" customFormat="1" ht="41" customHeight="1"/>
    <row r="14179" s="38" customFormat="1" ht="41" customHeight="1"/>
    <row r="14180" s="38" customFormat="1" ht="41" customHeight="1"/>
    <row r="14181" s="38" customFormat="1" ht="41" customHeight="1"/>
    <row r="14182" s="38" customFormat="1" ht="41" customHeight="1"/>
    <row r="14183" s="38" customFormat="1" ht="41" customHeight="1"/>
    <row r="14184" s="38" customFormat="1" ht="41" customHeight="1"/>
    <row r="14185" s="38" customFormat="1" ht="41" customHeight="1"/>
    <row r="14186" s="38" customFormat="1" ht="41" customHeight="1"/>
    <row r="14187" s="38" customFormat="1" ht="41" customHeight="1"/>
    <row r="14188" s="38" customFormat="1" ht="41" customHeight="1"/>
    <row r="14189" s="38" customFormat="1" ht="41" customHeight="1"/>
    <row r="14190" s="38" customFormat="1" ht="41" customHeight="1"/>
    <row r="14191" s="38" customFormat="1" ht="41" customHeight="1"/>
    <row r="14192" s="38" customFormat="1" ht="41" customHeight="1"/>
    <row r="14193" s="38" customFormat="1" ht="41" customHeight="1"/>
    <row r="14194" s="38" customFormat="1" ht="41" customHeight="1"/>
    <row r="14195" s="38" customFormat="1" ht="41" customHeight="1"/>
    <row r="14196" s="38" customFormat="1" ht="41" customHeight="1"/>
    <row r="14197" s="38" customFormat="1" ht="41" customHeight="1"/>
    <row r="14198" s="38" customFormat="1" ht="41" customHeight="1"/>
    <row r="14199" s="38" customFormat="1" ht="41" customHeight="1"/>
    <row r="14200" s="38" customFormat="1" ht="41" customHeight="1"/>
    <row r="14201" s="38" customFormat="1" ht="41" customHeight="1"/>
    <row r="14202" s="38" customFormat="1" ht="41" customHeight="1"/>
    <row r="14203" s="38" customFormat="1" ht="41" customHeight="1"/>
    <row r="14204" s="38" customFormat="1" ht="41" customHeight="1"/>
    <row r="14205" s="38" customFormat="1" ht="41" customHeight="1"/>
    <row r="14206" s="38" customFormat="1" ht="41" customHeight="1"/>
    <row r="14207" s="38" customFormat="1" ht="41" customHeight="1"/>
    <row r="14208" s="38" customFormat="1" ht="41" customHeight="1"/>
    <row r="14209" s="38" customFormat="1" ht="41" customHeight="1"/>
    <row r="14210" s="38" customFormat="1" ht="41" customHeight="1"/>
    <row r="14211" s="38" customFormat="1" ht="41" customHeight="1"/>
    <row r="14212" s="38" customFormat="1" ht="41" customHeight="1"/>
    <row r="14213" s="38" customFormat="1" ht="41" customHeight="1"/>
    <row r="14214" s="38" customFormat="1" ht="41" customHeight="1"/>
    <row r="14215" s="38" customFormat="1" ht="41" customHeight="1"/>
    <row r="14216" s="38" customFormat="1" ht="41" customHeight="1"/>
    <row r="14217" s="38" customFormat="1" ht="41" customHeight="1"/>
    <row r="14218" s="38" customFormat="1" ht="41" customHeight="1"/>
    <row r="14219" s="38" customFormat="1" ht="41" customHeight="1"/>
    <row r="14220" s="38" customFormat="1" ht="41" customHeight="1"/>
    <row r="14221" s="38" customFormat="1" ht="41" customHeight="1"/>
    <row r="14222" s="38" customFormat="1" ht="41" customHeight="1"/>
    <row r="14223" s="38" customFormat="1" ht="41" customHeight="1"/>
    <row r="14224" s="38" customFormat="1" ht="41" customHeight="1"/>
    <row r="14225" s="38" customFormat="1" ht="41" customHeight="1"/>
    <row r="14226" s="38" customFormat="1" ht="41" customHeight="1"/>
    <row r="14227" s="38" customFormat="1" ht="41" customHeight="1"/>
    <row r="14228" s="38" customFormat="1" ht="41" customHeight="1"/>
    <row r="14229" s="38" customFormat="1" ht="41" customHeight="1"/>
    <row r="14230" s="38" customFormat="1" ht="41" customHeight="1"/>
    <row r="14231" s="38" customFormat="1" ht="41" customHeight="1"/>
    <row r="14232" s="38" customFormat="1" ht="41" customHeight="1"/>
    <row r="14233" s="38" customFormat="1" ht="41" customHeight="1"/>
    <row r="14234" s="38" customFormat="1" ht="41" customHeight="1"/>
    <row r="14235" s="38" customFormat="1" ht="41" customHeight="1"/>
    <row r="14236" s="38" customFormat="1" ht="41" customHeight="1"/>
    <row r="14237" s="38" customFormat="1" ht="41" customHeight="1"/>
    <row r="14238" s="38" customFormat="1" ht="41" customHeight="1"/>
    <row r="14239" s="38" customFormat="1" ht="41" customHeight="1"/>
    <row r="14240" s="38" customFormat="1" ht="41" customHeight="1"/>
    <row r="14241" s="38" customFormat="1" ht="41" customHeight="1"/>
    <row r="14242" s="38" customFormat="1" ht="41" customHeight="1"/>
    <row r="14243" s="38" customFormat="1" ht="41" customHeight="1"/>
    <row r="14244" s="38" customFormat="1" ht="41" customHeight="1"/>
    <row r="14245" s="38" customFormat="1" ht="41" customHeight="1"/>
    <row r="14246" s="38" customFormat="1" ht="41" customHeight="1"/>
    <row r="14247" s="38" customFormat="1" ht="41" customHeight="1"/>
    <row r="14248" s="38" customFormat="1" ht="41" customHeight="1"/>
    <row r="14249" s="38" customFormat="1" ht="41" customHeight="1"/>
    <row r="14250" s="38" customFormat="1" ht="41" customHeight="1"/>
    <row r="14251" s="38" customFormat="1" ht="41" customHeight="1"/>
    <row r="14252" s="38" customFormat="1" ht="41" customHeight="1"/>
    <row r="14253" s="38" customFormat="1" ht="41" customHeight="1"/>
    <row r="14254" s="38" customFormat="1" ht="41" customHeight="1"/>
    <row r="14255" s="38" customFormat="1" ht="41" customHeight="1"/>
    <row r="14256" s="38" customFormat="1" ht="41" customHeight="1"/>
    <row r="14257" s="38" customFormat="1" ht="41" customHeight="1"/>
    <row r="14258" s="38" customFormat="1" ht="41" customHeight="1"/>
    <row r="14259" s="38" customFormat="1" ht="41" customHeight="1"/>
    <row r="14260" s="38" customFormat="1" ht="41" customHeight="1"/>
    <row r="14261" s="38" customFormat="1" ht="41" customHeight="1"/>
    <row r="14262" s="38" customFormat="1" ht="41" customHeight="1"/>
    <row r="14263" s="38" customFormat="1" ht="41" customHeight="1"/>
    <row r="14264" s="38" customFormat="1" ht="41" customHeight="1"/>
    <row r="14265" s="38" customFormat="1" ht="41" customHeight="1"/>
    <row r="14266" s="38" customFormat="1" ht="41" customHeight="1"/>
    <row r="14267" s="38" customFormat="1" ht="41" customHeight="1"/>
    <row r="14268" s="38" customFormat="1" ht="41" customHeight="1"/>
    <row r="14269" s="38" customFormat="1" ht="41" customHeight="1"/>
    <row r="14270" s="38" customFormat="1" ht="41" customHeight="1"/>
    <row r="14271" s="38" customFormat="1" ht="41" customHeight="1"/>
    <row r="14272" s="38" customFormat="1" ht="41" customHeight="1"/>
    <row r="14273" s="38" customFormat="1" ht="41" customHeight="1"/>
    <row r="14274" s="38" customFormat="1" ht="41" customHeight="1"/>
    <row r="14275" s="38" customFormat="1" ht="41" customHeight="1"/>
    <row r="14276" s="38" customFormat="1" ht="41" customHeight="1"/>
    <row r="14277" s="38" customFormat="1" ht="41" customHeight="1"/>
    <row r="14278" s="38" customFormat="1" ht="41" customHeight="1"/>
    <row r="14279" s="38" customFormat="1" ht="41" customHeight="1"/>
    <row r="14280" s="38" customFormat="1" ht="41" customHeight="1"/>
    <row r="14281" s="38" customFormat="1" ht="41" customHeight="1"/>
    <row r="14282" s="38" customFormat="1" ht="41" customHeight="1"/>
    <row r="14283" s="38" customFormat="1" ht="41" customHeight="1"/>
    <row r="14284" s="38" customFormat="1" ht="41" customHeight="1"/>
    <row r="14285" s="38" customFormat="1" ht="41" customHeight="1"/>
    <row r="14286" s="38" customFormat="1" ht="41" customHeight="1"/>
    <row r="14287" s="38" customFormat="1" ht="41" customHeight="1"/>
    <row r="14288" s="38" customFormat="1" ht="41" customHeight="1"/>
    <row r="14289" s="38" customFormat="1" ht="41" customHeight="1"/>
    <row r="14290" s="38" customFormat="1" ht="41" customHeight="1"/>
    <row r="14291" s="38" customFormat="1" ht="41" customHeight="1"/>
    <row r="14292" s="38" customFormat="1" ht="41" customHeight="1"/>
    <row r="14293" s="38" customFormat="1" ht="41" customHeight="1"/>
    <row r="14294" s="38" customFormat="1" ht="41" customHeight="1"/>
    <row r="14295" s="38" customFormat="1" ht="41" customHeight="1"/>
    <row r="14296" s="38" customFormat="1" ht="41" customHeight="1"/>
    <row r="14297" s="38" customFormat="1" ht="41" customHeight="1"/>
    <row r="14298" s="38" customFormat="1" ht="41" customHeight="1"/>
    <row r="14299" s="38" customFormat="1" ht="41" customHeight="1"/>
    <row r="14300" s="38" customFormat="1" ht="41" customHeight="1"/>
    <row r="14301" s="38" customFormat="1" ht="41" customHeight="1"/>
    <row r="14302" s="38" customFormat="1" ht="41" customHeight="1"/>
    <row r="14303" s="38" customFormat="1" ht="41" customHeight="1"/>
    <row r="14304" s="38" customFormat="1" ht="41" customHeight="1"/>
    <row r="14305" s="38" customFormat="1" ht="41" customHeight="1"/>
    <row r="14306" s="38" customFormat="1" ht="41" customHeight="1"/>
    <row r="14307" s="38" customFormat="1" ht="41" customHeight="1"/>
    <row r="14308" s="38" customFormat="1" ht="41" customHeight="1"/>
    <row r="14309" s="38" customFormat="1" ht="41" customHeight="1"/>
    <row r="14310" s="38" customFormat="1" ht="41" customHeight="1"/>
    <row r="14311" s="38" customFormat="1" ht="41" customHeight="1"/>
    <row r="14312" s="38" customFormat="1" ht="41" customHeight="1"/>
    <row r="14313" s="38" customFormat="1" ht="41" customHeight="1"/>
    <row r="14314" s="38" customFormat="1" ht="41" customHeight="1"/>
    <row r="14315" s="38" customFormat="1" ht="41" customHeight="1"/>
    <row r="14316" s="38" customFormat="1" ht="41" customHeight="1"/>
    <row r="14317" s="38" customFormat="1" ht="41" customHeight="1"/>
    <row r="14318" s="38" customFormat="1" ht="41" customHeight="1"/>
    <row r="14319" s="38" customFormat="1" ht="41" customHeight="1"/>
    <row r="14320" s="38" customFormat="1" ht="41" customHeight="1"/>
    <row r="14321" s="38" customFormat="1" ht="41" customHeight="1"/>
    <row r="14322" s="38" customFormat="1" ht="41" customHeight="1"/>
    <row r="14323" s="38" customFormat="1" ht="41" customHeight="1"/>
    <row r="14324" s="38" customFormat="1" ht="41" customHeight="1"/>
    <row r="14325" s="38" customFormat="1" ht="41" customHeight="1"/>
    <row r="14326" s="38" customFormat="1" ht="41" customHeight="1"/>
    <row r="14327" s="38" customFormat="1" ht="41" customHeight="1"/>
    <row r="14328" s="38" customFormat="1" ht="41" customHeight="1"/>
    <row r="14329" s="38" customFormat="1" ht="41" customHeight="1"/>
    <row r="14330" s="38" customFormat="1" ht="41" customHeight="1"/>
    <row r="14331" s="38" customFormat="1" ht="41" customHeight="1"/>
    <row r="14332" s="38" customFormat="1" ht="41" customHeight="1"/>
    <row r="14333" s="38" customFormat="1" ht="41" customHeight="1"/>
    <row r="14334" s="38" customFormat="1" ht="41" customHeight="1"/>
    <row r="14335" s="38" customFormat="1" ht="41" customHeight="1"/>
    <row r="14336" s="38" customFormat="1" ht="41" customHeight="1"/>
    <row r="14337" s="38" customFormat="1" ht="41" customHeight="1"/>
    <row r="14338" s="38" customFormat="1" ht="41" customHeight="1"/>
    <row r="14339" s="38" customFormat="1" ht="41" customHeight="1"/>
    <row r="14340" s="38" customFormat="1" ht="41" customHeight="1"/>
    <row r="14341" s="38" customFormat="1" ht="41" customHeight="1"/>
    <row r="14342" s="38" customFormat="1" ht="41" customHeight="1"/>
    <row r="14343" s="38" customFormat="1" ht="41" customHeight="1"/>
    <row r="14344" s="38" customFormat="1" ht="41" customHeight="1"/>
    <row r="14345" s="38" customFormat="1" ht="41" customHeight="1"/>
    <row r="14346" s="38" customFormat="1" ht="41" customHeight="1"/>
    <row r="14347" s="38" customFormat="1" ht="41" customHeight="1"/>
    <row r="14348" s="38" customFormat="1" ht="41" customHeight="1"/>
    <row r="14349" s="38" customFormat="1" ht="41" customHeight="1"/>
    <row r="14350" s="38" customFormat="1" ht="41" customHeight="1"/>
    <row r="14351" s="38" customFormat="1" ht="41" customHeight="1"/>
    <row r="14352" s="38" customFormat="1" ht="41" customHeight="1"/>
    <row r="14353" s="38" customFormat="1" ht="41" customHeight="1"/>
    <row r="14354" s="38" customFormat="1" ht="41" customHeight="1"/>
    <row r="14355" s="38" customFormat="1" ht="41" customHeight="1"/>
    <row r="14356" s="38" customFormat="1" ht="41" customHeight="1"/>
    <row r="14357" s="38" customFormat="1" ht="41" customHeight="1"/>
    <row r="14358" s="38" customFormat="1" ht="41" customHeight="1"/>
    <row r="14359" s="38" customFormat="1" ht="41" customHeight="1"/>
    <row r="14360" s="38" customFormat="1" ht="41" customHeight="1"/>
    <row r="14361" s="38" customFormat="1" ht="41" customHeight="1"/>
    <row r="14362" s="38" customFormat="1" ht="41" customHeight="1"/>
    <row r="14363" s="38" customFormat="1" ht="41" customHeight="1"/>
    <row r="14364" s="38" customFormat="1" ht="41" customHeight="1"/>
    <row r="14365" s="38" customFormat="1" ht="41" customHeight="1"/>
    <row r="14366" s="38" customFormat="1" ht="41" customHeight="1"/>
    <row r="14367" s="38" customFormat="1" ht="41" customHeight="1"/>
    <row r="14368" s="38" customFormat="1" ht="41" customHeight="1"/>
    <row r="14369" s="38" customFormat="1" ht="41" customHeight="1"/>
    <row r="14370" s="38" customFormat="1" ht="41" customHeight="1"/>
    <row r="14371" s="38" customFormat="1" ht="41" customHeight="1"/>
    <row r="14372" s="38" customFormat="1" ht="41" customHeight="1"/>
    <row r="14373" s="38" customFormat="1" ht="41" customHeight="1"/>
    <row r="14374" s="38" customFormat="1" ht="41" customHeight="1"/>
    <row r="14375" s="38" customFormat="1" ht="41" customHeight="1"/>
    <row r="14376" s="38" customFormat="1" ht="41" customHeight="1"/>
    <row r="14377" s="38" customFormat="1" ht="41" customHeight="1"/>
    <row r="14378" s="38" customFormat="1" ht="41" customHeight="1"/>
    <row r="14379" s="38" customFormat="1" ht="41" customHeight="1"/>
    <row r="14380" s="38" customFormat="1" ht="41" customHeight="1"/>
    <row r="14381" s="38" customFormat="1" ht="41" customHeight="1"/>
    <row r="14382" s="38" customFormat="1" ht="41" customHeight="1"/>
    <row r="14383" s="38" customFormat="1" ht="41" customHeight="1"/>
    <row r="14384" s="38" customFormat="1" ht="41" customHeight="1"/>
    <row r="14385" s="38" customFormat="1" ht="41" customHeight="1"/>
    <row r="14386" s="38" customFormat="1" ht="41" customHeight="1"/>
    <row r="14387" s="38" customFormat="1" ht="41" customHeight="1"/>
    <row r="14388" s="38" customFormat="1" ht="41" customHeight="1"/>
    <row r="14389" s="38" customFormat="1" ht="41" customHeight="1"/>
    <row r="14390" s="38" customFormat="1" ht="41" customHeight="1"/>
    <row r="14391" s="38" customFormat="1" ht="41" customHeight="1"/>
    <row r="14392" s="38" customFormat="1" ht="41" customHeight="1"/>
    <row r="14393" s="38" customFormat="1" ht="41" customHeight="1"/>
    <row r="14394" s="38" customFormat="1" ht="41" customHeight="1"/>
    <row r="14395" s="38" customFormat="1" ht="41" customHeight="1"/>
    <row r="14396" s="38" customFormat="1" ht="41" customHeight="1"/>
    <row r="14397" s="38" customFormat="1" ht="41" customHeight="1"/>
    <row r="14398" s="38" customFormat="1" ht="41" customHeight="1"/>
    <row r="14399" s="38" customFormat="1" ht="41" customHeight="1"/>
    <row r="14400" s="38" customFormat="1" ht="41" customHeight="1"/>
    <row r="14401" s="38" customFormat="1" ht="41" customHeight="1"/>
    <row r="14402" s="38" customFormat="1" ht="41" customHeight="1"/>
    <row r="14403" s="38" customFormat="1" ht="41" customHeight="1"/>
    <row r="14404" s="38" customFormat="1" ht="41" customHeight="1"/>
    <row r="14405" s="38" customFormat="1" ht="41" customHeight="1"/>
    <row r="14406" s="38" customFormat="1" ht="41" customHeight="1"/>
    <row r="14407" s="38" customFormat="1" ht="41" customHeight="1"/>
    <row r="14408" s="38" customFormat="1" ht="41" customHeight="1"/>
    <row r="14409" s="38" customFormat="1" ht="41" customHeight="1"/>
    <row r="14410" s="38" customFormat="1" ht="41" customHeight="1"/>
    <row r="14411" s="38" customFormat="1" ht="41" customHeight="1"/>
    <row r="14412" s="38" customFormat="1" ht="41" customHeight="1"/>
    <row r="14413" s="38" customFormat="1" ht="41" customHeight="1"/>
    <row r="14414" s="38" customFormat="1" ht="41" customHeight="1"/>
    <row r="14415" s="38" customFormat="1" ht="41" customHeight="1"/>
    <row r="14416" s="38" customFormat="1" ht="41" customHeight="1"/>
    <row r="14417" s="38" customFormat="1" ht="41" customHeight="1"/>
    <row r="14418" s="38" customFormat="1" ht="41" customHeight="1"/>
    <row r="14419" s="38" customFormat="1" ht="41" customHeight="1"/>
    <row r="14420" s="38" customFormat="1" ht="41" customHeight="1"/>
    <row r="14421" s="38" customFormat="1" ht="41" customHeight="1"/>
    <row r="14422" s="38" customFormat="1" ht="41" customHeight="1"/>
    <row r="14423" s="38" customFormat="1" ht="41" customHeight="1"/>
    <row r="14424" s="38" customFormat="1" ht="41" customHeight="1"/>
    <row r="14425" s="38" customFormat="1" ht="41" customHeight="1"/>
    <row r="14426" s="38" customFormat="1" ht="41" customHeight="1"/>
    <row r="14427" s="38" customFormat="1" ht="41" customHeight="1"/>
    <row r="14428" s="38" customFormat="1" ht="41" customHeight="1"/>
    <row r="14429" s="38" customFormat="1" ht="41" customHeight="1"/>
    <row r="14430" s="38" customFormat="1" ht="41" customHeight="1"/>
    <row r="14431" s="38" customFormat="1" ht="41" customHeight="1"/>
    <row r="14432" s="38" customFormat="1" ht="41" customHeight="1"/>
    <row r="14433" s="38" customFormat="1" ht="41" customHeight="1"/>
    <row r="14434" s="38" customFormat="1" ht="41" customHeight="1"/>
    <row r="14435" s="38" customFormat="1" ht="41" customHeight="1"/>
    <row r="14436" s="38" customFormat="1" ht="41" customHeight="1"/>
    <row r="14437" s="38" customFormat="1" ht="41" customHeight="1"/>
    <row r="14438" s="38" customFormat="1" ht="41" customHeight="1"/>
    <row r="14439" s="38" customFormat="1" ht="41" customHeight="1"/>
    <row r="14440" s="38" customFormat="1" ht="41" customHeight="1"/>
    <row r="14441" s="38" customFormat="1" ht="41" customHeight="1"/>
    <row r="14442" s="38" customFormat="1" ht="41" customHeight="1"/>
    <row r="14443" s="38" customFormat="1" ht="41" customHeight="1"/>
    <row r="14444" s="38" customFormat="1" ht="41" customHeight="1"/>
    <row r="14445" s="38" customFormat="1" ht="41" customHeight="1"/>
    <row r="14446" s="38" customFormat="1" ht="41" customHeight="1"/>
    <row r="14447" s="38" customFormat="1" ht="41" customHeight="1"/>
    <row r="14448" s="38" customFormat="1" ht="41" customHeight="1"/>
    <row r="14449" s="38" customFormat="1" ht="41" customHeight="1"/>
    <row r="14450" s="38" customFormat="1" ht="41" customHeight="1"/>
    <row r="14451" s="38" customFormat="1" ht="41" customHeight="1"/>
    <row r="14452" s="38" customFormat="1" ht="41" customHeight="1"/>
    <row r="14453" s="38" customFormat="1" ht="41" customHeight="1"/>
    <row r="14454" s="38" customFormat="1" ht="41" customHeight="1"/>
    <row r="14455" s="38" customFormat="1" ht="41" customHeight="1"/>
    <row r="14456" s="38" customFormat="1" ht="41" customHeight="1"/>
    <row r="14457" s="38" customFormat="1" ht="41" customHeight="1"/>
    <row r="14458" s="38" customFormat="1" ht="41" customHeight="1"/>
    <row r="14459" s="38" customFormat="1" ht="41" customHeight="1"/>
    <row r="14460" s="38" customFormat="1" ht="41" customHeight="1"/>
    <row r="14461" s="38" customFormat="1" ht="41" customHeight="1"/>
    <row r="14462" s="38" customFormat="1" ht="41" customHeight="1"/>
    <row r="14463" s="38" customFormat="1" ht="41" customHeight="1"/>
    <row r="14464" s="38" customFormat="1" ht="41" customHeight="1"/>
    <row r="14465" s="38" customFormat="1" ht="41" customHeight="1"/>
    <row r="14466" s="38" customFormat="1" ht="41" customHeight="1"/>
    <row r="14467" s="38" customFormat="1" ht="41" customHeight="1"/>
    <row r="14468" s="38" customFormat="1" ht="41" customHeight="1"/>
    <row r="14469" s="38" customFormat="1" ht="41" customHeight="1"/>
    <row r="14470" s="38" customFormat="1" ht="41" customHeight="1"/>
    <row r="14471" s="38" customFormat="1" ht="41" customHeight="1"/>
    <row r="14472" s="38" customFormat="1" ht="41" customHeight="1"/>
    <row r="14473" s="38" customFormat="1" ht="41" customHeight="1"/>
    <row r="14474" s="38" customFormat="1" ht="41" customHeight="1"/>
    <row r="14475" s="38" customFormat="1" ht="41" customHeight="1"/>
    <row r="14476" s="38" customFormat="1" ht="41" customHeight="1"/>
    <row r="14477" s="38" customFormat="1" ht="41" customHeight="1"/>
    <row r="14478" s="38" customFormat="1" ht="41" customHeight="1"/>
    <row r="14479" s="38" customFormat="1" ht="41" customHeight="1"/>
    <row r="14480" s="38" customFormat="1" ht="41" customHeight="1"/>
    <row r="14481" s="38" customFormat="1" ht="41" customHeight="1"/>
    <row r="14482" s="38" customFormat="1" ht="41" customHeight="1"/>
    <row r="14483" s="38" customFormat="1" ht="41" customHeight="1"/>
    <row r="14484" s="38" customFormat="1" ht="41" customHeight="1"/>
    <row r="14485" s="38" customFormat="1" ht="41" customHeight="1"/>
    <row r="14486" s="38" customFormat="1" ht="41" customHeight="1"/>
    <row r="14487" s="38" customFormat="1" ht="41" customHeight="1"/>
    <row r="14488" s="38" customFormat="1" ht="41" customHeight="1"/>
    <row r="14489" s="38" customFormat="1" ht="41" customHeight="1"/>
    <row r="14490" s="38" customFormat="1" ht="41" customHeight="1"/>
    <row r="14491" s="38" customFormat="1" ht="41" customHeight="1"/>
    <row r="14492" s="38" customFormat="1" ht="41" customHeight="1"/>
    <row r="14493" s="38" customFormat="1" ht="41" customHeight="1"/>
    <row r="14494" s="38" customFormat="1" ht="41" customHeight="1"/>
    <row r="14495" s="38" customFormat="1" ht="41" customHeight="1"/>
    <row r="14496" s="38" customFormat="1" ht="41" customHeight="1"/>
    <row r="14497" s="38" customFormat="1" ht="41" customHeight="1"/>
    <row r="14498" s="38" customFormat="1" ht="41" customHeight="1"/>
    <row r="14499" s="38" customFormat="1" ht="41" customHeight="1"/>
    <row r="14500" s="38" customFormat="1" ht="41" customHeight="1"/>
    <row r="14501" s="38" customFormat="1" ht="41" customHeight="1"/>
    <row r="14502" s="38" customFormat="1" ht="41" customHeight="1"/>
    <row r="14503" s="38" customFormat="1" ht="41" customHeight="1"/>
    <row r="14504" s="38" customFormat="1" ht="41" customHeight="1"/>
    <row r="14505" s="38" customFormat="1" ht="41" customHeight="1"/>
    <row r="14506" s="38" customFormat="1" ht="41" customHeight="1"/>
    <row r="14507" s="38" customFormat="1" ht="41" customHeight="1"/>
    <row r="14508" s="38" customFormat="1" ht="41" customHeight="1"/>
    <row r="14509" s="38" customFormat="1" ht="41" customHeight="1"/>
    <row r="14510" s="38" customFormat="1" ht="41" customHeight="1"/>
    <row r="14511" s="38" customFormat="1" ht="41" customHeight="1"/>
    <row r="14512" s="38" customFormat="1" ht="41" customHeight="1"/>
    <row r="14513" s="38" customFormat="1" ht="41" customHeight="1"/>
    <row r="14514" s="38" customFormat="1" ht="41" customHeight="1"/>
    <row r="14515" s="38" customFormat="1" ht="41" customHeight="1"/>
    <row r="14516" s="38" customFormat="1" ht="41" customHeight="1"/>
    <row r="14517" s="38" customFormat="1" ht="41" customHeight="1"/>
    <row r="14518" s="38" customFormat="1" ht="41" customHeight="1"/>
    <row r="14519" s="38" customFormat="1" ht="41" customHeight="1"/>
    <row r="14520" s="38" customFormat="1" ht="41" customHeight="1"/>
    <row r="14521" s="38" customFormat="1" ht="41" customHeight="1"/>
    <row r="14522" s="38" customFormat="1" ht="41" customHeight="1"/>
    <row r="14523" s="38" customFormat="1" ht="41" customHeight="1"/>
    <row r="14524" s="38" customFormat="1" ht="41" customHeight="1"/>
    <row r="14525" s="38" customFormat="1" ht="41" customHeight="1"/>
    <row r="14526" s="38" customFormat="1" ht="41" customHeight="1"/>
    <row r="14527" s="38" customFormat="1" ht="41" customHeight="1"/>
    <row r="14528" s="38" customFormat="1" ht="41" customHeight="1"/>
    <row r="14529" s="38" customFormat="1" ht="41" customHeight="1"/>
    <row r="14530" s="38" customFormat="1" ht="41" customHeight="1"/>
    <row r="14531" s="38" customFormat="1" ht="41" customHeight="1"/>
    <row r="14532" s="38" customFormat="1" ht="41" customHeight="1"/>
    <row r="14533" s="38" customFormat="1" ht="41" customHeight="1"/>
    <row r="14534" s="38" customFormat="1" ht="41" customHeight="1"/>
    <row r="14535" s="38" customFormat="1" ht="41" customHeight="1"/>
    <row r="14536" s="38" customFormat="1" ht="41" customHeight="1"/>
    <row r="14537" s="38" customFormat="1" ht="41" customHeight="1"/>
    <row r="14538" s="38" customFormat="1" ht="41" customHeight="1"/>
    <row r="14539" s="38" customFormat="1" ht="41" customHeight="1"/>
    <row r="14540" s="38" customFormat="1" ht="41" customHeight="1"/>
    <row r="14541" s="38" customFormat="1" ht="41" customHeight="1"/>
    <row r="14542" s="38" customFormat="1" ht="41" customHeight="1"/>
    <row r="14543" s="38" customFormat="1" ht="41" customHeight="1"/>
    <row r="14544" s="38" customFormat="1" ht="41" customHeight="1"/>
    <row r="14545" s="38" customFormat="1" ht="41" customHeight="1"/>
    <row r="14546" s="38" customFormat="1" ht="41" customHeight="1"/>
    <row r="14547" s="38" customFormat="1" ht="41" customHeight="1"/>
    <row r="14548" s="38" customFormat="1" ht="41" customHeight="1"/>
    <row r="14549" s="38" customFormat="1" ht="41" customHeight="1"/>
    <row r="14550" s="38" customFormat="1" ht="41" customHeight="1"/>
    <row r="14551" s="38" customFormat="1" ht="41" customHeight="1"/>
    <row r="14552" s="38" customFormat="1" ht="41" customHeight="1"/>
    <row r="14553" s="38" customFormat="1" ht="41" customHeight="1"/>
    <row r="14554" s="38" customFormat="1" ht="41" customHeight="1"/>
    <row r="14555" s="38" customFormat="1" ht="41" customHeight="1"/>
    <row r="14556" s="38" customFormat="1" ht="41" customHeight="1"/>
    <row r="14557" s="38" customFormat="1" ht="41" customHeight="1"/>
    <row r="14558" s="38" customFormat="1" ht="41" customHeight="1"/>
    <row r="14559" s="38" customFormat="1" ht="41" customHeight="1"/>
    <row r="14560" s="38" customFormat="1" ht="41" customHeight="1"/>
    <row r="14561" s="38" customFormat="1" ht="41" customHeight="1"/>
    <row r="14562" s="38" customFormat="1" ht="41" customHeight="1"/>
    <row r="14563" s="38" customFormat="1" ht="41" customHeight="1"/>
    <row r="14564" s="38" customFormat="1" ht="41" customHeight="1"/>
    <row r="14565" s="38" customFormat="1" ht="41" customHeight="1"/>
    <row r="14566" s="38" customFormat="1" ht="41" customHeight="1"/>
    <row r="14567" s="38" customFormat="1" ht="41" customHeight="1"/>
    <row r="14568" s="38" customFormat="1" ht="41" customHeight="1"/>
    <row r="14569" s="38" customFormat="1" ht="41" customHeight="1"/>
    <row r="14570" s="38" customFormat="1" ht="41" customHeight="1"/>
    <row r="14571" s="38" customFormat="1" ht="41" customHeight="1"/>
    <row r="14572" s="38" customFormat="1" ht="41" customHeight="1"/>
    <row r="14573" s="38" customFormat="1" ht="41" customHeight="1"/>
    <row r="14574" s="38" customFormat="1" ht="41" customHeight="1"/>
    <row r="14575" s="38" customFormat="1" ht="41" customHeight="1"/>
    <row r="14576" s="38" customFormat="1" ht="41" customHeight="1"/>
    <row r="14577" s="38" customFormat="1" ht="41" customHeight="1"/>
    <row r="14578" s="38" customFormat="1" ht="41" customHeight="1"/>
    <row r="14579" s="38" customFormat="1" ht="41" customHeight="1"/>
    <row r="14580" s="38" customFormat="1" ht="41" customHeight="1"/>
    <row r="14581" s="38" customFormat="1" ht="41" customHeight="1"/>
    <row r="14582" s="38" customFormat="1" ht="41" customHeight="1"/>
    <row r="14583" s="38" customFormat="1" ht="41" customHeight="1"/>
    <row r="14584" s="38" customFormat="1" ht="41" customHeight="1"/>
    <row r="14585" s="38" customFormat="1" ht="41" customHeight="1"/>
    <row r="14586" s="38" customFormat="1" ht="41" customHeight="1"/>
    <row r="14587" s="38" customFormat="1" ht="41" customHeight="1"/>
    <row r="14588" s="38" customFormat="1" ht="41" customHeight="1"/>
    <row r="14589" s="38" customFormat="1" ht="41" customHeight="1"/>
    <row r="14590" s="38" customFormat="1" ht="41" customHeight="1"/>
    <row r="14591" s="38" customFormat="1" ht="41" customHeight="1"/>
    <row r="14592" s="38" customFormat="1" ht="41" customHeight="1"/>
    <row r="14593" s="38" customFormat="1" ht="41" customHeight="1"/>
    <row r="14594" s="38" customFormat="1" ht="41" customHeight="1"/>
    <row r="14595" s="38" customFormat="1" ht="41" customHeight="1"/>
    <row r="14596" s="38" customFormat="1" ht="41" customHeight="1"/>
    <row r="14597" s="38" customFormat="1" ht="41" customHeight="1"/>
    <row r="14598" s="38" customFormat="1" ht="41" customHeight="1"/>
    <row r="14599" s="38" customFormat="1" ht="41" customHeight="1"/>
    <row r="14600" s="38" customFormat="1" ht="41" customHeight="1"/>
    <row r="14601" s="38" customFormat="1" ht="41" customHeight="1"/>
    <row r="14602" s="38" customFormat="1" ht="41" customHeight="1"/>
    <row r="14603" s="38" customFormat="1" ht="41" customHeight="1"/>
    <row r="14604" s="38" customFormat="1" ht="41" customHeight="1"/>
    <row r="14605" s="38" customFormat="1" ht="41" customHeight="1"/>
    <row r="14606" s="38" customFormat="1" ht="41" customHeight="1"/>
    <row r="14607" s="38" customFormat="1" ht="41" customHeight="1"/>
    <row r="14608" s="38" customFormat="1" ht="41" customHeight="1"/>
    <row r="14609" s="38" customFormat="1" ht="41" customHeight="1"/>
    <row r="14610" s="38" customFormat="1" ht="41" customHeight="1"/>
    <row r="14611" s="38" customFormat="1" ht="41" customHeight="1"/>
    <row r="14612" s="38" customFormat="1" ht="41" customHeight="1"/>
    <row r="14613" s="38" customFormat="1" ht="41" customHeight="1"/>
    <row r="14614" s="38" customFormat="1" ht="41" customHeight="1"/>
    <row r="14615" s="38" customFormat="1" ht="41" customHeight="1"/>
    <row r="14616" s="38" customFormat="1" ht="41" customHeight="1"/>
    <row r="14617" s="38" customFormat="1" ht="41" customHeight="1"/>
    <row r="14618" s="38" customFormat="1" ht="41" customHeight="1"/>
    <row r="14619" s="38" customFormat="1" ht="41" customHeight="1"/>
    <row r="14620" s="38" customFormat="1" ht="41" customHeight="1"/>
    <row r="14621" s="38" customFormat="1" ht="41" customHeight="1"/>
    <row r="14622" s="38" customFormat="1" ht="41" customHeight="1"/>
    <row r="14623" s="38" customFormat="1" ht="41" customHeight="1"/>
    <row r="14624" s="38" customFormat="1" ht="41" customHeight="1"/>
    <row r="14625" s="38" customFormat="1" ht="41" customHeight="1"/>
    <row r="14626" s="38" customFormat="1" ht="41" customHeight="1"/>
    <row r="14627" s="38" customFormat="1" ht="41" customHeight="1"/>
    <row r="14628" s="38" customFormat="1" ht="41" customHeight="1"/>
    <row r="14629" s="38" customFormat="1" ht="41" customHeight="1"/>
    <row r="14630" s="38" customFormat="1" ht="41" customHeight="1"/>
    <row r="14631" s="38" customFormat="1" ht="41" customHeight="1"/>
    <row r="14632" s="38" customFormat="1" ht="41" customHeight="1"/>
    <row r="14633" s="38" customFormat="1" ht="41" customHeight="1"/>
    <row r="14634" s="38" customFormat="1" ht="41" customHeight="1"/>
    <row r="14635" s="38" customFormat="1" ht="41" customHeight="1"/>
    <row r="14636" s="38" customFormat="1" ht="41" customHeight="1"/>
    <row r="14637" s="38" customFormat="1" ht="41" customHeight="1"/>
    <row r="14638" s="38" customFormat="1" ht="41" customHeight="1"/>
    <row r="14639" s="38" customFormat="1" ht="41" customHeight="1"/>
    <row r="14640" s="38" customFormat="1" ht="41" customHeight="1"/>
    <row r="14641" s="38" customFormat="1" ht="41" customHeight="1"/>
    <row r="14642" s="38" customFormat="1" ht="41" customHeight="1"/>
    <row r="14643" s="38" customFormat="1" ht="41" customHeight="1"/>
    <row r="14644" s="38" customFormat="1" ht="41" customHeight="1"/>
    <row r="14645" s="38" customFormat="1" ht="41" customHeight="1"/>
    <row r="14646" s="38" customFormat="1" ht="41" customHeight="1"/>
    <row r="14647" s="38" customFormat="1" ht="41" customHeight="1"/>
    <row r="14648" s="38" customFormat="1" ht="41" customHeight="1"/>
    <row r="14649" s="38" customFormat="1" ht="41" customHeight="1"/>
    <row r="14650" s="38" customFormat="1" ht="41" customHeight="1"/>
    <row r="14651" s="38" customFormat="1" ht="41" customHeight="1"/>
    <row r="14652" s="38" customFormat="1" ht="41" customHeight="1"/>
    <row r="14653" s="38" customFormat="1" ht="41" customHeight="1"/>
    <row r="14654" s="38" customFormat="1" ht="41" customHeight="1"/>
    <row r="14655" s="38" customFormat="1" ht="41" customHeight="1"/>
    <row r="14656" s="38" customFormat="1" ht="41" customHeight="1"/>
    <row r="14657" s="38" customFormat="1" ht="41" customHeight="1"/>
    <row r="14658" s="38" customFormat="1" ht="41" customHeight="1"/>
    <row r="14659" s="38" customFormat="1" ht="41" customHeight="1"/>
    <row r="14660" s="38" customFormat="1" ht="41" customHeight="1"/>
    <row r="14661" s="38" customFormat="1" ht="41" customHeight="1"/>
    <row r="14662" s="38" customFormat="1" ht="41" customHeight="1"/>
    <row r="14663" s="38" customFormat="1" ht="41" customHeight="1"/>
    <row r="14664" s="38" customFormat="1" ht="41" customHeight="1"/>
    <row r="14665" s="38" customFormat="1" ht="41" customHeight="1"/>
    <row r="14666" s="38" customFormat="1" ht="41" customHeight="1"/>
    <row r="14667" s="38" customFormat="1" ht="41" customHeight="1"/>
    <row r="14668" s="38" customFormat="1" ht="41" customHeight="1"/>
    <row r="14669" s="38" customFormat="1" ht="41" customHeight="1"/>
    <row r="14670" s="38" customFormat="1" ht="41" customHeight="1"/>
    <row r="14671" s="38" customFormat="1" ht="41" customHeight="1"/>
    <row r="14672" s="38" customFormat="1" ht="41" customHeight="1"/>
    <row r="14673" s="38" customFormat="1" ht="41" customHeight="1"/>
    <row r="14674" s="38" customFormat="1" ht="41" customHeight="1"/>
    <row r="14675" s="38" customFormat="1" ht="41" customHeight="1"/>
    <row r="14676" s="38" customFormat="1" ht="41" customHeight="1"/>
    <row r="14677" s="38" customFormat="1" ht="41" customHeight="1"/>
    <row r="14678" s="38" customFormat="1" ht="41" customHeight="1"/>
    <row r="14679" s="38" customFormat="1" ht="41" customHeight="1"/>
    <row r="14680" s="38" customFormat="1" ht="41" customHeight="1"/>
    <row r="14681" s="38" customFormat="1" ht="41" customHeight="1"/>
    <row r="14682" s="38" customFormat="1" ht="41" customHeight="1"/>
    <row r="14683" s="38" customFormat="1" ht="41" customHeight="1"/>
    <row r="14684" s="38" customFormat="1" ht="41" customHeight="1"/>
    <row r="14685" s="38" customFormat="1" ht="41" customHeight="1"/>
    <row r="14686" s="38" customFormat="1" ht="41" customHeight="1"/>
    <row r="14687" s="38" customFormat="1" ht="41" customHeight="1"/>
    <row r="14688" s="38" customFormat="1" ht="41" customHeight="1"/>
    <row r="14689" s="38" customFormat="1" ht="41" customHeight="1"/>
    <row r="14690" s="38" customFormat="1" ht="41" customHeight="1"/>
    <row r="14691" s="38" customFormat="1" ht="41" customHeight="1"/>
    <row r="14692" s="38" customFormat="1" ht="41" customHeight="1"/>
    <row r="14693" s="38" customFormat="1" ht="41" customHeight="1"/>
    <row r="14694" s="38" customFormat="1" ht="41" customHeight="1"/>
    <row r="14695" s="38" customFormat="1" ht="41" customHeight="1"/>
    <row r="14696" s="38" customFormat="1" ht="41" customHeight="1"/>
    <row r="14697" s="38" customFormat="1" ht="41" customHeight="1"/>
    <row r="14698" s="38" customFormat="1" ht="41" customHeight="1"/>
    <row r="14699" s="38" customFormat="1" ht="41" customHeight="1"/>
    <row r="14700" s="38" customFormat="1" ht="41" customHeight="1"/>
    <row r="14701" s="38" customFormat="1" ht="41" customHeight="1"/>
    <row r="14702" s="38" customFormat="1" ht="41" customHeight="1"/>
    <row r="14703" s="38" customFormat="1" ht="41" customHeight="1"/>
    <row r="14704" s="38" customFormat="1" ht="41" customHeight="1"/>
    <row r="14705" s="38" customFormat="1" ht="41" customHeight="1"/>
    <row r="14706" s="38" customFormat="1" ht="41" customHeight="1"/>
    <row r="14707" s="38" customFormat="1" ht="41" customHeight="1"/>
    <row r="14708" s="38" customFormat="1" ht="41" customHeight="1"/>
    <row r="14709" s="38" customFormat="1" ht="41" customHeight="1"/>
    <row r="14710" s="38" customFormat="1" ht="41" customHeight="1"/>
    <row r="14711" s="38" customFormat="1" ht="41" customHeight="1"/>
    <row r="14712" s="38" customFormat="1" ht="41" customHeight="1"/>
    <row r="14713" s="38" customFormat="1" ht="41" customHeight="1"/>
    <row r="14714" s="38" customFormat="1" ht="41" customHeight="1"/>
    <row r="14715" s="38" customFormat="1" ht="41" customHeight="1"/>
    <row r="14716" s="38" customFormat="1" ht="41" customHeight="1"/>
    <row r="14717" s="38" customFormat="1" ht="41" customHeight="1"/>
    <row r="14718" s="38" customFormat="1" ht="41" customHeight="1"/>
    <row r="14719" s="38" customFormat="1" ht="41" customHeight="1"/>
    <row r="14720" s="38" customFormat="1" ht="41" customHeight="1"/>
    <row r="14721" s="38" customFormat="1" ht="41" customHeight="1"/>
    <row r="14722" s="38" customFormat="1" ht="41" customHeight="1"/>
    <row r="14723" s="38" customFormat="1" ht="41" customHeight="1"/>
    <row r="14724" s="38" customFormat="1" ht="41" customHeight="1"/>
    <row r="14725" s="38" customFormat="1" ht="41" customHeight="1"/>
    <row r="14726" s="38" customFormat="1" ht="41" customHeight="1"/>
    <row r="14727" s="38" customFormat="1" ht="41" customHeight="1"/>
    <row r="14728" s="38" customFormat="1" ht="41" customHeight="1"/>
    <row r="14729" s="38" customFormat="1" ht="41" customHeight="1"/>
    <row r="14730" s="38" customFormat="1" ht="41" customHeight="1"/>
    <row r="14731" s="38" customFormat="1" ht="41" customHeight="1"/>
    <row r="14732" s="38" customFormat="1" ht="41" customHeight="1"/>
    <row r="14733" s="38" customFormat="1" ht="41" customHeight="1"/>
    <row r="14734" s="38" customFormat="1" ht="41" customHeight="1"/>
    <row r="14735" s="38" customFormat="1" ht="41" customHeight="1"/>
    <row r="14736" s="38" customFormat="1" ht="41" customHeight="1"/>
    <row r="14737" s="38" customFormat="1" ht="41" customHeight="1"/>
    <row r="14738" s="38" customFormat="1" ht="41" customHeight="1"/>
    <row r="14739" s="38" customFormat="1" ht="41" customHeight="1"/>
    <row r="14740" s="38" customFormat="1" ht="41" customHeight="1"/>
    <row r="14741" s="38" customFormat="1" ht="41" customHeight="1"/>
    <row r="14742" s="38" customFormat="1" ht="41" customHeight="1"/>
    <row r="14743" s="38" customFormat="1" ht="41" customHeight="1"/>
    <row r="14744" s="38" customFormat="1" ht="41" customHeight="1"/>
    <row r="14745" s="38" customFormat="1" ht="41" customHeight="1"/>
    <row r="14746" s="38" customFormat="1" ht="41" customHeight="1"/>
    <row r="14747" s="38" customFormat="1" ht="41" customHeight="1"/>
    <row r="14748" s="38" customFormat="1" ht="41" customHeight="1"/>
    <row r="14749" s="38" customFormat="1" ht="41" customHeight="1"/>
    <row r="14750" s="38" customFormat="1" ht="41" customHeight="1"/>
    <row r="14751" s="38" customFormat="1" ht="41" customHeight="1"/>
    <row r="14752" s="38" customFormat="1" ht="41" customHeight="1"/>
    <row r="14753" s="38" customFormat="1" ht="41" customHeight="1"/>
    <row r="14754" s="38" customFormat="1" ht="41" customHeight="1"/>
    <row r="14755" s="38" customFormat="1" ht="41" customHeight="1"/>
    <row r="14756" s="38" customFormat="1" ht="41" customHeight="1"/>
    <row r="14757" s="38" customFormat="1" ht="41" customHeight="1"/>
    <row r="14758" s="38" customFormat="1" ht="41" customHeight="1"/>
    <row r="14759" s="38" customFormat="1" ht="41" customHeight="1"/>
    <row r="14760" s="38" customFormat="1" ht="41" customHeight="1"/>
    <row r="14761" s="38" customFormat="1" ht="41" customHeight="1"/>
    <row r="14762" s="38" customFormat="1" ht="41" customHeight="1"/>
    <row r="14763" s="38" customFormat="1" ht="41" customHeight="1"/>
    <row r="14764" s="38" customFormat="1" ht="41" customHeight="1"/>
    <row r="14765" s="38" customFormat="1" ht="41" customHeight="1"/>
    <row r="14766" s="38" customFormat="1" ht="41" customHeight="1"/>
    <row r="14767" s="38" customFormat="1" ht="41" customHeight="1"/>
    <row r="14768" s="38" customFormat="1" ht="41" customHeight="1"/>
    <row r="14769" s="38" customFormat="1" ht="41" customHeight="1"/>
    <row r="14770" s="38" customFormat="1" ht="41" customHeight="1"/>
    <row r="14771" s="38" customFormat="1" ht="41" customHeight="1"/>
    <row r="14772" s="38" customFormat="1" ht="41" customHeight="1"/>
    <row r="14773" s="38" customFormat="1" ht="41" customHeight="1"/>
    <row r="14774" s="38" customFormat="1" ht="41" customHeight="1"/>
    <row r="14775" s="38" customFormat="1" ht="41" customHeight="1"/>
    <row r="14776" s="38" customFormat="1" ht="41" customHeight="1"/>
    <row r="14777" s="38" customFormat="1" ht="41" customHeight="1"/>
    <row r="14778" s="38" customFormat="1" ht="41" customHeight="1"/>
    <row r="14779" s="38" customFormat="1" ht="41" customHeight="1"/>
    <row r="14780" s="38" customFormat="1" ht="41" customHeight="1"/>
    <row r="14781" s="38" customFormat="1" ht="41" customHeight="1"/>
    <row r="14782" s="38" customFormat="1" ht="41" customHeight="1"/>
    <row r="14783" s="38" customFormat="1" ht="41" customHeight="1"/>
    <row r="14784" s="38" customFormat="1" ht="41" customHeight="1"/>
    <row r="14785" s="38" customFormat="1" ht="41" customHeight="1"/>
    <row r="14786" s="38" customFormat="1" ht="41" customHeight="1"/>
    <row r="14787" s="38" customFormat="1" ht="41" customHeight="1"/>
    <row r="14788" s="38" customFormat="1" ht="41" customHeight="1"/>
    <row r="14789" s="38" customFormat="1" ht="41" customHeight="1"/>
    <row r="14790" s="38" customFormat="1" ht="41" customHeight="1"/>
    <row r="14791" s="38" customFormat="1" ht="41" customHeight="1"/>
    <row r="14792" s="38" customFormat="1" ht="41" customHeight="1"/>
    <row r="14793" s="38" customFormat="1" ht="41" customHeight="1"/>
    <row r="14794" s="38" customFormat="1" ht="41" customHeight="1"/>
    <row r="14795" s="38" customFormat="1" ht="41" customHeight="1"/>
    <row r="14796" s="38" customFormat="1" ht="41" customHeight="1"/>
    <row r="14797" s="38" customFormat="1" ht="41" customHeight="1"/>
    <row r="14798" s="38" customFormat="1" ht="41" customHeight="1"/>
    <row r="14799" s="38" customFormat="1" ht="41" customHeight="1"/>
    <row r="14800" s="38" customFormat="1" ht="41" customHeight="1"/>
    <row r="14801" s="38" customFormat="1" ht="41" customHeight="1"/>
    <row r="14802" s="38" customFormat="1" ht="41" customHeight="1"/>
    <row r="14803" s="38" customFormat="1" ht="41" customHeight="1"/>
    <row r="14804" s="38" customFormat="1" ht="41" customHeight="1"/>
    <row r="14805" s="38" customFormat="1" ht="41" customHeight="1"/>
    <row r="14806" s="38" customFormat="1" ht="41" customHeight="1"/>
    <row r="14807" s="38" customFormat="1" ht="41" customHeight="1"/>
    <row r="14808" s="38" customFormat="1" ht="41" customHeight="1"/>
    <row r="14809" s="38" customFormat="1" ht="41" customHeight="1"/>
    <row r="14810" s="38" customFormat="1" ht="41" customHeight="1"/>
    <row r="14811" s="38" customFormat="1" ht="41" customHeight="1"/>
    <row r="14812" s="38" customFormat="1" ht="41" customHeight="1"/>
    <row r="14813" s="38" customFormat="1" ht="41" customHeight="1"/>
    <row r="14814" s="38" customFormat="1" ht="41" customHeight="1"/>
    <row r="14815" s="38" customFormat="1" ht="41" customHeight="1"/>
    <row r="14816" s="38" customFormat="1" ht="41" customHeight="1"/>
    <row r="14817" s="38" customFormat="1" ht="41" customHeight="1"/>
    <row r="14818" s="38" customFormat="1" ht="41" customHeight="1"/>
    <row r="14819" s="38" customFormat="1" ht="41" customHeight="1"/>
    <row r="14820" s="38" customFormat="1" ht="41" customHeight="1"/>
    <row r="14821" s="38" customFormat="1" ht="41" customHeight="1"/>
    <row r="14822" s="38" customFormat="1" ht="41" customHeight="1"/>
    <row r="14823" s="38" customFormat="1" ht="41" customHeight="1"/>
    <row r="14824" s="38" customFormat="1" ht="41" customHeight="1"/>
    <row r="14825" s="38" customFormat="1" ht="41" customHeight="1"/>
    <row r="14826" s="38" customFormat="1" ht="41" customHeight="1"/>
    <row r="14827" s="38" customFormat="1" ht="41" customHeight="1"/>
    <row r="14828" s="38" customFormat="1" ht="41" customHeight="1"/>
    <row r="14829" s="38" customFormat="1" ht="41" customHeight="1"/>
    <row r="14830" s="38" customFormat="1" ht="41" customHeight="1"/>
    <row r="14831" s="38" customFormat="1" ht="41" customHeight="1"/>
    <row r="14832" s="38" customFormat="1" ht="41" customHeight="1"/>
    <row r="14833" s="38" customFormat="1" ht="41" customHeight="1"/>
    <row r="14834" s="38" customFormat="1" ht="41" customHeight="1"/>
    <row r="14835" s="38" customFormat="1" ht="41" customHeight="1"/>
    <row r="14836" s="38" customFormat="1" ht="41" customHeight="1"/>
    <row r="14837" s="38" customFormat="1" ht="41" customHeight="1"/>
    <row r="14838" s="38" customFormat="1" ht="41" customHeight="1"/>
    <row r="14839" s="38" customFormat="1" ht="41" customHeight="1"/>
    <row r="14840" s="38" customFormat="1" ht="41" customHeight="1"/>
    <row r="14841" s="38" customFormat="1" ht="41" customHeight="1"/>
    <row r="14842" s="38" customFormat="1" ht="41" customHeight="1"/>
    <row r="14843" s="38" customFormat="1" ht="41" customHeight="1"/>
    <row r="14844" s="38" customFormat="1" ht="41" customHeight="1"/>
    <row r="14845" s="38" customFormat="1" ht="41" customHeight="1"/>
    <row r="14846" s="38" customFormat="1" ht="41" customHeight="1"/>
    <row r="14847" s="38" customFormat="1" ht="41" customHeight="1"/>
    <row r="14848" s="38" customFormat="1" ht="41" customHeight="1"/>
    <row r="14849" s="38" customFormat="1" ht="41" customHeight="1"/>
    <row r="14850" s="38" customFormat="1" ht="41" customHeight="1"/>
    <row r="14851" s="38" customFormat="1" ht="41" customHeight="1"/>
    <row r="14852" s="38" customFormat="1" ht="41" customHeight="1"/>
    <row r="14853" s="38" customFormat="1" ht="41" customHeight="1"/>
    <row r="14854" s="38" customFormat="1" ht="41" customHeight="1"/>
    <row r="14855" s="38" customFormat="1" ht="41" customHeight="1"/>
    <row r="14856" s="38" customFormat="1" ht="41" customHeight="1"/>
    <row r="14857" s="38" customFormat="1" ht="41" customHeight="1"/>
    <row r="14858" s="38" customFormat="1" ht="41" customHeight="1"/>
    <row r="14859" s="38" customFormat="1" ht="41" customHeight="1"/>
    <row r="14860" s="38" customFormat="1" ht="41" customHeight="1"/>
    <row r="14861" s="38" customFormat="1" ht="41" customHeight="1"/>
    <row r="14862" s="38" customFormat="1" ht="41" customHeight="1"/>
    <row r="14863" s="38" customFormat="1" ht="41" customHeight="1"/>
    <row r="14864" s="38" customFormat="1" ht="41" customHeight="1"/>
    <row r="14865" s="38" customFormat="1" ht="41" customHeight="1"/>
    <row r="14866" s="38" customFormat="1" ht="41" customHeight="1"/>
    <row r="14867" s="38" customFormat="1" ht="41" customHeight="1"/>
    <row r="14868" s="38" customFormat="1" ht="41" customHeight="1"/>
    <row r="14869" s="38" customFormat="1" ht="41" customHeight="1"/>
    <row r="14870" s="38" customFormat="1" ht="41" customHeight="1"/>
    <row r="14871" s="38" customFormat="1" ht="41" customHeight="1"/>
    <row r="14872" s="38" customFormat="1" ht="41" customHeight="1"/>
    <row r="14873" s="38" customFormat="1" ht="41" customHeight="1"/>
    <row r="14874" s="38" customFormat="1" ht="41" customHeight="1"/>
    <row r="14875" s="38" customFormat="1" ht="41" customHeight="1"/>
    <row r="14876" s="38" customFormat="1" ht="41" customHeight="1"/>
    <row r="14877" s="38" customFormat="1" ht="41" customHeight="1"/>
    <row r="14878" s="38" customFormat="1" ht="41" customHeight="1"/>
    <row r="14879" s="38" customFormat="1" ht="41" customHeight="1"/>
    <row r="14880" s="38" customFormat="1" ht="41" customHeight="1"/>
    <row r="14881" s="38" customFormat="1" ht="41" customHeight="1"/>
    <row r="14882" s="38" customFormat="1" ht="41" customHeight="1"/>
    <row r="14883" s="38" customFormat="1" ht="41" customHeight="1"/>
    <row r="14884" s="38" customFormat="1" ht="41" customHeight="1"/>
    <row r="14885" s="38" customFormat="1" ht="41" customHeight="1"/>
    <row r="14886" s="38" customFormat="1" ht="41" customHeight="1"/>
    <row r="14887" s="38" customFormat="1" ht="41" customHeight="1"/>
    <row r="14888" s="38" customFormat="1" ht="41" customHeight="1"/>
    <row r="14889" s="38" customFormat="1" ht="41" customHeight="1"/>
    <row r="14890" s="38" customFormat="1" ht="41" customHeight="1"/>
    <row r="14891" s="38" customFormat="1" ht="41" customHeight="1"/>
    <row r="14892" s="38" customFormat="1" ht="41" customHeight="1"/>
    <row r="14893" s="38" customFormat="1" ht="41" customHeight="1"/>
    <row r="14894" s="38" customFormat="1" ht="41" customHeight="1"/>
    <row r="14895" s="38" customFormat="1" ht="41" customHeight="1"/>
    <row r="14896" s="38" customFormat="1" ht="41" customHeight="1"/>
    <row r="14897" s="38" customFormat="1" ht="41" customHeight="1"/>
    <row r="14898" s="38" customFormat="1" ht="41" customHeight="1"/>
    <row r="14899" s="38" customFormat="1" ht="41" customHeight="1"/>
    <row r="14900" s="38" customFormat="1" ht="41" customHeight="1"/>
    <row r="14901" s="38" customFormat="1" ht="41" customHeight="1"/>
    <row r="14902" s="38" customFormat="1" ht="41" customHeight="1"/>
    <row r="14903" s="38" customFormat="1" ht="41" customHeight="1"/>
    <row r="14904" s="38" customFormat="1" ht="41" customHeight="1"/>
    <row r="14905" s="38" customFormat="1" ht="41" customHeight="1"/>
    <row r="14906" s="38" customFormat="1" ht="41" customHeight="1"/>
    <row r="14907" s="38" customFormat="1" ht="41" customHeight="1"/>
    <row r="14908" s="38" customFormat="1" ht="41" customHeight="1"/>
    <row r="14909" s="38" customFormat="1" ht="41" customHeight="1"/>
    <row r="14910" s="38" customFormat="1" ht="41" customHeight="1"/>
    <row r="14911" s="38" customFormat="1" ht="41" customHeight="1"/>
    <row r="14912" s="38" customFormat="1" ht="41" customHeight="1"/>
    <row r="14913" s="38" customFormat="1" ht="41" customHeight="1"/>
    <row r="14914" s="38" customFormat="1" ht="41" customHeight="1"/>
    <row r="14915" s="38" customFormat="1" ht="41" customHeight="1"/>
    <row r="14916" s="38" customFormat="1" ht="41" customHeight="1"/>
    <row r="14917" s="38" customFormat="1" ht="41" customHeight="1"/>
    <row r="14918" s="38" customFormat="1" ht="41" customHeight="1"/>
    <row r="14919" s="38" customFormat="1" ht="41" customHeight="1"/>
    <row r="14920" s="38" customFormat="1" ht="41" customHeight="1"/>
    <row r="14921" s="38" customFormat="1" ht="41" customHeight="1"/>
    <row r="14922" s="38" customFormat="1" ht="41" customHeight="1"/>
    <row r="14923" s="38" customFormat="1" ht="41" customHeight="1"/>
    <row r="14924" s="38" customFormat="1" ht="41" customHeight="1"/>
    <row r="14925" s="38" customFormat="1" ht="41" customHeight="1"/>
    <row r="14926" s="38" customFormat="1" ht="41" customHeight="1"/>
    <row r="14927" s="38" customFormat="1" ht="41" customHeight="1"/>
    <row r="14928" s="38" customFormat="1" ht="41" customHeight="1"/>
    <row r="14929" s="38" customFormat="1" ht="41" customHeight="1"/>
    <row r="14930" s="38" customFormat="1" ht="41" customHeight="1"/>
    <row r="14931" s="38" customFormat="1" ht="41" customHeight="1"/>
    <row r="14932" s="38" customFormat="1" ht="41" customHeight="1"/>
    <row r="14933" s="38" customFormat="1" ht="41" customHeight="1"/>
    <row r="14934" s="38" customFormat="1" ht="41" customHeight="1"/>
    <row r="14935" s="38" customFormat="1" ht="41" customHeight="1"/>
    <row r="14936" s="38" customFormat="1" ht="41" customHeight="1"/>
    <row r="14937" s="38" customFormat="1" ht="41" customHeight="1"/>
    <row r="14938" s="38" customFormat="1" ht="41" customHeight="1"/>
    <row r="14939" s="38" customFormat="1" ht="41" customHeight="1"/>
    <row r="14940" s="38" customFormat="1" ht="41" customHeight="1"/>
    <row r="14941" s="38" customFormat="1" ht="41" customHeight="1"/>
    <row r="14942" s="38" customFormat="1" ht="41" customHeight="1"/>
    <row r="14943" s="38" customFormat="1" ht="41" customHeight="1"/>
    <row r="14944" s="38" customFormat="1" ht="41" customHeight="1"/>
    <row r="14945" s="38" customFormat="1" ht="41" customHeight="1"/>
    <row r="14946" s="38" customFormat="1" ht="41" customHeight="1"/>
    <row r="14947" s="38" customFormat="1" ht="41" customHeight="1"/>
    <row r="14948" s="38" customFormat="1" ht="41" customHeight="1"/>
    <row r="14949" s="38" customFormat="1" ht="41" customHeight="1"/>
    <row r="14950" s="38" customFormat="1" ht="41" customHeight="1"/>
    <row r="14951" s="38" customFormat="1" ht="41" customHeight="1"/>
    <row r="14952" s="38" customFormat="1" ht="41" customHeight="1"/>
    <row r="14953" s="38" customFormat="1" ht="41" customHeight="1"/>
    <row r="14954" s="38" customFormat="1" ht="41" customHeight="1"/>
    <row r="14955" s="38" customFormat="1" ht="41" customHeight="1"/>
    <row r="14956" s="38" customFormat="1" ht="41" customHeight="1"/>
    <row r="14957" s="38" customFormat="1" ht="41" customHeight="1"/>
    <row r="14958" s="38" customFormat="1" ht="41" customHeight="1"/>
    <row r="14959" s="38" customFormat="1" ht="41" customHeight="1"/>
    <row r="14960" s="38" customFormat="1" ht="41" customHeight="1"/>
    <row r="14961" s="38" customFormat="1" ht="41" customHeight="1"/>
    <row r="14962" s="38" customFormat="1" ht="41" customHeight="1"/>
    <row r="14963" s="38" customFormat="1" ht="41" customHeight="1"/>
    <row r="14964" s="38" customFormat="1" ht="41" customHeight="1"/>
    <row r="14965" s="38" customFormat="1" ht="41" customHeight="1"/>
    <row r="14966" s="38" customFormat="1" ht="41" customHeight="1"/>
    <row r="14967" s="38" customFormat="1" ht="41" customHeight="1"/>
    <row r="14968" s="38" customFormat="1" ht="41" customHeight="1"/>
    <row r="14969" s="38" customFormat="1" ht="41" customHeight="1"/>
    <row r="14970" s="38" customFormat="1" ht="41" customHeight="1"/>
    <row r="14971" s="38" customFormat="1" ht="41" customHeight="1"/>
    <row r="14972" s="38" customFormat="1" ht="41" customHeight="1"/>
    <row r="14973" s="38" customFormat="1" ht="41" customHeight="1"/>
    <row r="14974" s="38" customFormat="1" ht="41" customHeight="1"/>
    <row r="14975" s="38" customFormat="1" ht="41" customHeight="1"/>
    <row r="14976" s="38" customFormat="1" ht="41" customHeight="1"/>
    <row r="14977" s="38" customFormat="1" ht="41" customHeight="1"/>
    <row r="14978" s="38" customFormat="1" ht="41" customHeight="1"/>
    <row r="14979" s="38" customFormat="1" ht="41" customHeight="1"/>
    <row r="14980" s="38" customFormat="1" ht="41" customHeight="1"/>
    <row r="14981" s="38" customFormat="1" ht="41" customHeight="1"/>
    <row r="14982" s="38" customFormat="1" ht="41" customHeight="1"/>
    <row r="14983" s="38" customFormat="1" ht="41" customHeight="1"/>
    <row r="14984" s="38" customFormat="1" ht="41" customHeight="1"/>
    <row r="14985" s="38" customFormat="1" ht="41" customHeight="1"/>
    <row r="14986" s="38" customFormat="1" ht="41" customHeight="1"/>
    <row r="14987" s="38" customFormat="1" ht="41" customHeight="1"/>
    <row r="14988" s="38" customFormat="1" ht="41" customHeight="1"/>
    <row r="14989" s="38" customFormat="1" ht="41" customHeight="1"/>
    <row r="14990" s="38" customFormat="1" ht="41" customHeight="1"/>
    <row r="14991" s="38" customFormat="1" ht="41" customHeight="1"/>
    <row r="14992" s="38" customFormat="1" ht="41" customHeight="1"/>
    <row r="14993" s="38" customFormat="1" ht="41" customHeight="1"/>
    <row r="14994" s="38" customFormat="1" ht="41" customHeight="1"/>
    <row r="14995" s="38" customFormat="1" ht="41" customHeight="1"/>
    <row r="14996" s="38" customFormat="1" ht="41" customHeight="1"/>
    <row r="14997" s="38" customFormat="1" ht="41" customHeight="1"/>
    <row r="14998" s="38" customFormat="1" ht="41" customHeight="1"/>
    <row r="14999" s="38" customFormat="1" ht="41" customHeight="1"/>
    <row r="15000" s="38" customFormat="1" ht="41" customHeight="1"/>
    <row r="15001" s="38" customFormat="1" ht="41" customHeight="1"/>
    <row r="15002" s="38" customFormat="1" ht="41" customHeight="1"/>
    <row r="15003" s="38" customFormat="1" ht="41" customHeight="1"/>
    <row r="15004" s="38" customFormat="1" ht="41" customHeight="1"/>
    <row r="15005" s="38" customFormat="1" ht="41" customHeight="1"/>
    <row r="15006" s="38" customFormat="1" ht="41" customHeight="1"/>
    <row r="15007" s="38" customFormat="1" ht="41" customHeight="1"/>
    <row r="15008" s="38" customFormat="1" ht="41" customHeight="1"/>
    <row r="15009" s="38" customFormat="1" ht="41" customHeight="1"/>
    <row r="15010" s="38" customFormat="1" ht="41" customHeight="1"/>
    <row r="15011" s="38" customFormat="1" ht="41" customHeight="1"/>
    <row r="15012" s="38" customFormat="1" ht="41" customHeight="1"/>
    <row r="15013" s="38" customFormat="1" ht="41" customHeight="1"/>
    <row r="15014" s="38" customFormat="1" ht="41" customHeight="1"/>
    <row r="15015" s="38" customFormat="1" ht="41" customHeight="1"/>
    <row r="15016" s="38" customFormat="1" ht="41" customHeight="1"/>
    <row r="15017" s="38" customFormat="1" ht="41" customHeight="1"/>
    <row r="15018" s="38" customFormat="1" ht="41" customHeight="1"/>
    <row r="15019" s="38" customFormat="1" ht="41" customHeight="1"/>
    <row r="15020" s="38" customFormat="1" ht="41" customHeight="1"/>
    <row r="15021" s="38" customFormat="1" ht="41" customHeight="1"/>
    <row r="15022" s="38" customFormat="1" ht="41" customHeight="1"/>
    <row r="15023" s="38" customFormat="1" ht="41" customHeight="1"/>
    <row r="15024" s="38" customFormat="1" ht="41" customHeight="1"/>
    <row r="15025" s="38" customFormat="1" ht="41" customHeight="1"/>
    <row r="15026" s="38" customFormat="1" ht="41" customHeight="1"/>
    <row r="15027" s="38" customFormat="1" ht="41" customHeight="1"/>
    <row r="15028" s="38" customFormat="1" ht="41" customHeight="1"/>
    <row r="15029" s="38" customFormat="1" ht="41" customHeight="1"/>
    <row r="15030" s="38" customFormat="1" ht="41" customHeight="1"/>
    <row r="15031" s="38" customFormat="1" ht="41" customHeight="1"/>
    <row r="15032" s="38" customFormat="1" ht="41" customHeight="1"/>
    <row r="15033" s="38" customFormat="1" ht="41" customHeight="1"/>
    <row r="15034" s="38" customFormat="1" ht="41" customHeight="1"/>
    <row r="15035" s="38" customFormat="1" ht="41" customHeight="1"/>
    <row r="15036" s="38" customFormat="1" ht="41" customHeight="1"/>
    <row r="15037" s="38" customFormat="1" ht="41" customHeight="1"/>
    <row r="15038" s="38" customFormat="1" ht="41" customHeight="1"/>
    <row r="15039" s="38" customFormat="1" ht="41" customHeight="1"/>
    <row r="15040" s="38" customFormat="1" ht="41" customHeight="1"/>
    <row r="15041" s="38" customFormat="1" ht="41" customHeight="1"/>
    <row r="15042" s="38" customFormat="1" ht="41" customHeight="1"/>
    <row r="15043" s="38" customFormat="1" ht="41" customHeight="1"/>
    <row r="15044" s="38" customFormat="1" ht="41" customHeight="1"/>
    <row r="15045" s="38" customFormat="1" ht="41" customHeight="1"/>
    <row r="15046" s="38" customFormat="1" ht="41" customHeight="1"/>
    <row r="15047" s="38" customFormat="1" ht="41" customHeight="1"/>
    <row r="15048" s="38" customFormat="1" ht="41" customHeight="1"/>
    <row r="15049" s="38" customFormat="1" ht="41" customHeight="1"/>
    <row r="15050" s="38" customFormat="1" ht="41" customHeight="1"/>
    <row r="15051" s="38" customFormat="1" ht="41" customHeight="1"/>
    <row r="15052" s="38" customFormat="1" ht="41" customHeight="1"/>
    <row r="15053" s="38" customFormat="1" ht="41" customHeight="1"/>
    <row r="15054" s="38" customFormat="1" ht="41" customHeight="1"/>
    <row r="15055" s="38" customFormat="1" ht="41" customHeight="1"/>
    <row r="15056" s="38" customFormat="1" ht="41" customHeight="1"/>
    <row r="15057" s="38" customFormat="1" ht="41" customHeight="1"/>
    <row r="15058" s="38" customFormat="1" ht="41" customHeight="1"/>
    <row r="15059" s="38" customFormat="1" ht="41" customHeight="1"/>
    <row r="15060" s="38" customFormat="1" ht="41" customHeight="1"/>
    <row r="15061" s="38" customFormat="1" ht="41" customHeight="1"/>
    <row r="15062" s="38" customFormat="1" ht="41" customHeight="1"/>
    <row r="15063" s="38" customFormat="1" ht="41" customHeight="1"/>
    <row r="15064" s="38" customFormat="1" ht="41" customHeight="1"/>
    <row r="15065" s="38" customFormat="1" ht="41" customHeight="1"/>
    <row r="15066" s="38" customFormat="1" ht="41" customHeight="1"/>
    <row r="15067" s="38" customFormat="1" ht="41" customHeight="1"/>
    <row r="15068" s="38" customFormat="1" ht="41" customHeight="1"/>
    <row r="15069" s="38" customFormat="1" ht="41" customHeight="1"/>
    <row r="15070" s="38" customFormat="1" ht="41" customHeight="1"/>
    <row r="15071" s="38" customFormat="1" ht="41" customHeight="1"/>
    <row r="15072" s="38" customFormat="1" ht="41" customHeight="1"/>
    <row r="15073" s="38" customFormat="1" ht="41" customHeight="1"/>
    <row r="15074" s="38" customFormat="1" ht="41" customHeight="1"/>
    <row r="15075" s="38" customFormat="1" ht="41" customHeight="1"/>
    <row r="15076" s="38" customFormat="1" ht="41" customHeight="1"/>
    <row r="15077" s="38" customFormat="1" ht="41" customHeight="1"/>
    <row r="15078" s="38" customFormat="1" ht="41" customHeight="1"/>
    <row r="15079" s="38" customFormat="1" ht="41" customHeight="1"/>
    <row r="15080" s="38" customFormat="1" ht="41" customHeight="1"/>
    <row r="15081" s="38" customFormat="1" ht="41" customHeight="1"/>
    <row r="15082" s="38" customFormat="1" ht="41" customHeight="1"/>
    <row r="15083" s="38" customFormat="1" ht="41" customHeight="1"/>
    <row r="15084" s="38" customFormat="1" ht="41" customHeight="1"/>
    <row r="15085" s="38" customFormat="1" ht="41" customHeight="1"/>
    <row r="15086" s="38" customFormat="1" ht="41" customHeight="1"/>
    <row r="15087" s="38" customFormat="1" ht="41" customHeight="1"/>
    <row r="15088" s="38" customFormat="1" ht="41" customHeight="1"/>
    <row r="15089" s="38" customFormat="1" ht="41" customHeight="1"/>
    <row r="15090" s="38" customFormat="1" ht="41" customHeight="1"/>
    <row r="15091" s="38" customFormat="1" ht="41" customHeight="1"/>
    <row r="15092" s="38" customFormat="1" ht="41" customHeight="1"/>
    <row r="15093" s="38" customFormat="1" ht="41" customHeight="1"/>
    <row r="15094" s="38" customFormat="1" ht="41" customHeight="1"/>
    <row r="15095" s="38" customFormat="1" ht="41" customHeight="1"/>
    <row r="15096" s="38" customFormat="1" ht="41" customHeight="1"/>
    <row r="15097" s="38" customFormat="1" ht="41" customHeight="1"/>
    <row r="15098" s="38" customFormat="1" ht="41" customHeight="1"/>
    <row r="15099" s="38" customFormat="1" ht="41" customHeight="1"/>
    <row r="15100" s="38" customFormat="1" ht="41" customHeight="1"/>
    <row r="15101" s="38" customFormat="1" ht="41" customHeight="1"/>
    <row r="15102" s="38" customFormat="1" ht="41" customHeight="1"/>
    <row r="15103" s="38" customFormat="1" ht="41" customHeight="1"/>
    <row r="15104" s="38" customFormat="1" ht="41" customHeight="1"/>
    <row r="15105" s="38" customFormat="1" ht="41" customHeight="1"/>
    <row r="15106" s="38" customFormat="1" ht="41" customHeight="1"/>
    <row r="15107" s="38" customFormat="1" ht="41" customHeight="1"/>
    <row r="15108" s="38" customFormat="1" ht="41" customHeight="1"/>
    <row r="15109" s="38" customFormat="1" ht="41" customHeight="1"/>
    <row r="15110" s="38" customFormat="1" ht="41" customHeight="1"/>
    <row r="15111" s="38" customFormat="1" ht="41" customHeight="1"/>
    <row r="15112" s="38" customFormat="1" ht="41" customHeight="1"/>
    <row r="15113" s="38" customFormat="1" ht="41" customHeight="1"/>
    <row r="15114" s="38" customFormat="1" ht="41" customHeight="1"/>
    <row r="15115" s="38" customFormat="1" ht="41" customHeight="1"/>
    <row r="15116" s="38" customFormat="1" ht="41" customHeight="1"/>
    <row r="15117" s="38" customFormat="1" ht="41" customHeight="1"/>
    <row r="15118" s="38" customFormat="1" ht="41" customHeight="1"/>
    <row r="15119" s="38" customFormat="1" ht="41" customHeight="1"/>
    <row r="15120" s="38" customFormat="1" ht="41" customHeight="1"/>
    <row r="15121" s="38" customFormat="1" ht="41" customHeight="1"/>
    <row r="15122" s="38" customFormat="1" ht="41" customHeight="1"/>
    <row r="15123" s="38" customFormat="1" ht="41" customHeight="1"/>
    <row r="15124" s="38" customFormat="1" ht="41" customHeight="1"/>
    <row r="15125" s="38" customFormat="1" ht="41" customHeight="1"/>
    <row r="15126" s="38" customFormat="1" ht="41" customHeight="1"/>
    <row r="15127" s="38" customFormat="1" ht="41" customHeight="1"/>
    <row r="15128" s="38" customFormat="1" ht="41" customHeight="1"/>
    <row r="15129" s="38" customFormat="1" ht="41" customHeight="1"/>
    <row r="15130" s="38" customFormat="1" ht="41" customHeight="1"/>
    <row r="15131" s="38" customFormat="1" ht="41" customHeight="1"/>
    <row r="15132" s="38" customFormat="1" ht="41" customHeight="1"/>
    <row r="15133" s="38" customFormat="1" ht="41" customHeight="1"/>
    <row r="15134" s="38" customFormat="1" ht="41" customHeight="1"/>
    <row r="15135" s="38" customFormat="1" ht="41" customHeight="1"/>
    <row r="15136" s="38" customFormat="1" ht="41" customHeight="1"/>
    <row r="15137" s="38" customFormat="1" ht="41" customHeight="1"/>
    <row r="15138" s="38" customFormat="1" ht="41" customHeight="1"/>
    <row r="15139" s="38" customFormat="1" ht="41" customHeight="1"/>
    <row r="15140" s="38" customFormat="1" ht="41" customHeight="1"/>
    <row r="15141" s="38" customFormat="1" ht="41" customHeight="1"/>
    <row r="15142" s="38" customFormat="1" ht="41" customHeight="1"/>
    <row r="15143" s="38" customFormat="1" ht="41" customHeight="1"/>
    <row r="15144" s="38" customFormat="1" ht="41" customHeight="1"/>
    <row r="15145" s="38" customFormat="1" ht="41" customHeight="1"/>
    <row r="15146" s="38" customFormat="1" ht="41" customHeight="1"/>
    <row r="15147" s="38" customFormat="1" ht="41" customHeight="1"/>
    <row r="15148" s="38" customFormat="1" ht="41" customHeight="1"/>
    <row r="15149" s="38" customFormat="1" ht="41" customHeight="1"/>
    <row r="15150" s="38" customFormat="1" ht="41" customHeight="1"/>
    <row r="15151" s="38" customFormat="1" ht="41" customHeight="1"/>
    <row r="15152" s="38" customFormat="1" ht="41" customHeight="1"/>
    <row r="15153" s="38" customFormat="1" ht="41" customHeight="1"/>
    <row r="15154" s="38" customFormat="1" ht="41" customHeight="1"/>
    <row r="15155" s="38" customFormat="1" ht="41" customHeight="1"/>
    <row r="15156" s="38" customFormat="1" ht="41" customHeight="1"/>
    <row r="15157" s="38" customFormat="1" ht="41" customHeight="1"/>
    <row r="15158" s="38" customFormat="1" ht="41" customHeight="1"/>
    <row r="15159" s="38" customFormat="1" ht="41" customHeight="1"/>
    <row r="15160" s="38" customFormat="1" ht="41" customHeight="1"/>
    <row r="15161" s="38" customFormat="1" ht="41" customHeight="1"/>
    <row r="15162" s="38" customFormat="1" ht="41" customHeight="1"/>
    <row r="15163" s="38" customFormat="1" ht="41" customHeight="1"/>
    <row r="15164" s="38" customFormat="1" ht="41" customHeight="1"/>
    <row r="15165" s="38" customFormat="1" ht="41" customHeight="1"/>
    <row r="15166" s="38" customFormat="1" ht="41" customHeight="1"/>
    <row r="15167" s="38" customFormat="1" ht="41" customHeight="1"/>
    <row r="15168" s="38" customFormat="1" ht="41" customHeight="1"/>
    <row r="15169" s="38" customFormat="1" ht="41" customHeight="1"/>
    <row r="15170" s="38" customFormat="1" ht="41" customHeight="1"/>
    <row r="15171" s="38" customFormat="1" ht="41" customHeight="1"/>
    <row r="15172" s="38" customFormat="1" ht="41" customHeight="1"/>
    <row r="15173" s="38" customFormat="1" ht="41" customHeight="1"/>
    <row r="15174" s="38" customFormat="1" ht="41" customHeight="1"/>
    <row r="15175" s="38" customFormat="1" ht="41" customHeight="1"/>
    <row r="15176" s="38" customFormat="1" ht="41" customHeight="1"/>
    <row r="15177" s="38" customFormat="1" ht="41" customHeight="1"/>
    <row r="15178" s="38" customFormat="1" ht="41" customHeight="1"/>
    <row r="15179" s="38" customFormat="1" ht="41" customHeight="1"/>
    <row r="15180" s="38" customFormat="1" ht="41" customHeight="1"/>
    <row r="15181" s="38" customFormat="1" ht="41" customHeight="1"/>
    <row r="15182" s="38" customFormat="1" ht="41" customHeight="1"/>
    <row r="15183" s="38" customFormat="1" ht="41" customHeight="1"/>
    <row r="15184" s="38" customFormat="1" ht="41" customHeight="1"/>
    <row r="15185" s="38" customFormat="1" ht="41" customHeight="1"/>
    <row r="15186" s="38" customFormat="1" ht="41" customHeight="1"/>
    <row r="15187" s="38" customFormat="1" ht="41" customHeight="1"/>
    <row r="15188" s="38" customFormat="1" ht="41" customHeight="1"/>
    <row r="15189" s="38" customFormat="1" ht="41" customHeight="1"/>
    <row r="15190" s="38" customFormat="1" ht="41" customHeight="1"/>
    <row r="15191" s="38" customFormat="1" ht="41" customHeight="1"/>
    <row r="15192" s="38" customFormat="1" ht="41" customHeight="1"/>
    <row r="15193" s="38" customFormat="1" ht="41" customHeight="1"/>
    <row r="15194" s="38" customFormat="1" ht="41" customHeight="1"/>
    <row r="15195" s="38" customFormat="1" ht="41" customHeight="1"/>
    <row r="15196" s="38" customFormat="1" ht="41" customHeight="1"/>
    <row r="15197" s="38" customFormat="1" ht="41" customHeight="1"/>
    <row r="15198" s="38" customFormat="1" ht="41" customHeight="1"/>
    <row r="15199" s="38" customFormat="1" ht="41" customHeight="1"/>
    <row r="15200" s="38" customFormat="1" ht="41" customHeight="1"/>
    <row r="15201" s="38" customFormat="1" ht="41" customHeight="1"/>
    <row r="15202" s="38" customFormat="1" ht="41" customHeight="1"/>
    <row r="15203" s="38" customFormat="1" ht="41" customHeight="1"/>
    <row r="15204" s="38" customFormat="1" ht="41" customHeight="1"/>
    <row r="15205" s="38" customFormat="1" ht="41" customHeight="1"/>
    <row r="15206" s="38" customFormat="1" ht="41" customHeight="1"/>
    <row r="15207" s="38" customFormat="1" ht="41" customHeight="1"/>
    <row r="15208" s="38" customFormat="1" ht="41" customHeight="1"/>
    <row r="15209" s="38" customFormat="1" ht="41" customHeight="1"/>
    <row r="15210" s="38" customFormat="1" ht="41" customHeight="1"/>
    <row r="15211" s="38" customFormat="1" ht="41" customHeight="1"/>
    <row r="15212" s="38" customFormat="1" ht="41" customHeight="1"/>
    <row r="15213" s="38" customFormat="1" ht="41" customHeight="1"/>
    <row r="15214" s="38" customFormat="1" ht="41" customHeight="1"/>
    <row r="15215" s="38" customFormat="1" ht="41" customHeight="1"/>
    <row r="15216" s="38" customFormat="1" ht="41" customHeight="1"/>
    <row r="15217" s="38" customFormat="1" ht="41" customHeight="1"/>
    <row r="15218" s="38" customFormat="1" ht="41" customHeight="1"/>
    <row r="15219" s="38" customFormat="1" ht="41" customHeight="1"/>
    <row r="15220" s="38" customFormat="1" ht="41" customHeight="1"/>
    <row r="15221" s="38" customFormat="1" ht="41" customHeight="1"/>
    <row r="15222" s="38" customFormat="1" ht="41" customHeight="1"/>
    <row r="15223" s="38" customFormat="1" ht="41" customHeight="1"/>
    <row r="15224" s="38" customFormat="1" ht="41" customHeight="1"/>
    <row r="15225" s="38" customFormat="1" ht="41" customHeight="1"/>
    <row r="15226" s="38" customFormat="1" ht="41" customHeight="1"/>
    <row r="15227" s="38" customFormat="1" ht="41" customHeight="1"/>
    <row r="15228" s="38" customFormat="1" ht="41" customHeight="1"/>
    <row r="15229" s="38" customFormat="1" ht="41" customHeight="1"/>
    <row r="15230" s="38" customFormat="1" ht="41" customHeight="1"/>
    <row r="15231" s="38" customFormat="1" ht="41" customHeight="1"/>
    <row r="15232" s="38" customFormat="1" ht="41" customHeight="1"/>
    <row r="15233" s="38" customFormat="1" ht="41" customHeight="1"/>
    <row r="15234" s="38" customFormat="1" ht="41" customHeight="1"/>
    <row r="15235" s="38" customFormat="1" ht="41" customHeight="1"/>
    <row r="15236" s="38" customFormat="1" ht="41" customHeight="1"/>
    <row r="15237" s="38" customFormat="1" ht="41" customHeight="1"/>
    <row r="15238" s="38" customFormat="1" ht="41" customHeight="1"/>
    <row r="15239" s="38" customFormat="1" ht="41" customHeight="1"/>
    <row r="15240" s="38" customFormat="1" ht="41" customHeight="1"/>
    <row r="15241" s="38" customFormat="1" ht="41" customHeight="1"/>
    <row r="15242" s="38" customFormat="1" ht="41" customHeight="1"/>
    <row r="15243" s="38" customFormat="1" ht="41" customHeight="1"/>
    <row r="15244" s="38" customFormat="1" ht="41" customHeight="1"/>
    <row r="15245" s="38" customFormat="1" ht="41" customHeight="1"/>
    <row r="15246" s="38" customFormat="1" ht="41" customHeight="1"/>
    <row r="15247" s="38" customFormat="1" ht="41" customHeight="1"/>
    <row r="15248" s="38" customFormat="1" ht="41" customHeight="1"/>
    <row r="15249" s="38" customFormat="1" ht="41" customHeight="1"/>
    <row r="15250" s="38" customFormat="1" ht="41" customHeight="1"/>
    <row r="15251" s="38" customFormat="1" ht="41" customHeight="1"/>
    <row r="15252" s="38" customFormat="1" ht="41" customHeight="1"/>
    <row r="15253" s="38" customFormat="1" ht="41" customHeight="1"/>
    <row r="15254" s="38" customFormat="1" ht="41" customHeight="1"/>
    <row r="15255" s="38" customFormat="1" ht="41" customHeight="1"/>
    <row r="15256" s="38" customFormat="1" ht="41" customHeight="1"/>
    <row r="15257" s="38" customFormat="1" ht="41" customHeight="1"/>
    <row r="15258" s="38" customFormat="1" ht="41" customHeight="1"/>
    <row r="15259" s="38" customFormat="1" ht="41" customHeight="1"/>
    <row r="15260" s="38" customFormat="1" ht="41" customHeight="1"/>
    <row r="15261" s="38" customFormat="1" ht="41" customHeight="1"/>
    <row r="15262" s="38" customFormat="1" ht="41" customHeight="1"/>
    <row r="15263" s="38" customFormat="1" ht="41" customHeight="1"/>
    <row r="15264" s="38" customFormat="1" ht="41" customHeight="1"/>
    <row r="15265" s="38" customFormat="1" ht="41" customHeight="1"/>
    <row r="15266" s="38" customFormat="1" ht="41" customHeight="1"/>
    <row r="15267" s="38" customFormat="1" ht="41" customHeight="1"/>
    <row r="15268" s="38" customFormat="1" ht="41" customHeight="1"/>
    <row r="15269" s="38" customFormat="1" ht="41" customHeight="1"/>
    <row r="15270" s="38" customFormat="1" ht="41" customHeight="1"/>
    <row r="15271" s="38" customFormat="1" ht="41" customHeight="1"/>
    <row r="15272" s="38" customFormat="1" ht="41" customHeight="1"/>
    <row r="15273" s="38" customFormat="1" ht="41" customHeight="1"/>
    <row r="15274" s="38" customFormat="1" ht="41" customHeight="1"/>
    <row r="15275" s="38" customFormat="1" ht="41" customHeight="1"/>
    <row r="15276" s="38" customFormat="1" ht="41" customHeight="1"/>
    <row r="15277" s="38" customFormat="1" ht="41" customHeight="1"/>
    <row r="15278" s="38" customFormat="1" ht="41" customHeight="1"/>
    <row r="15279" s="38" customFormat="1" ht="41" customHeight="1"/>
    <row r="15280" s="38" customFormat="1" ht="41" customHeight="1"/>
    <row r="15281" s="38" customFormat="1" ht="41" customHeight="1"/>
    <row r="15282" s="38" customFormat="1" ht="41" customHeight="1"/>
    <row r="15283" s="38" customFormat="1" ht="41" customHeight="1"/>
    <row r="15284" s="38" customFormat="1" ht="41" customHeight="1"/>
    <row r="15285" s="38" customFormat="1" ht="41" customHeight="1"/>
    <row r="15286" s="38" customFormat="1" ht="41" customHeight="1"/>
    <row r="15287" s="38" customFormat="1" ht="41" customHeight="1"/>
    <row r="15288" s="38" customFormat="1" ht="41" customHeight="1"/>
    <row r="15289" s="38" customFormat="1" ht="41" customHeight="1"/>
    <row r="15290" s="38" customFormat="1" ht="41" customHeight="1"/>
    <row r="15291" s="38" customFormat="1" ht="41" customHeight="1"/>
    <row r="15292" s="38" customFormat="1" ht="41" customHeight="1"/>
    <row r="15293" s="38" customFormat="1" ht="41" customHeight="1"/>
    <row r="15294" s="38" customFormat="1" ht="41" customHeight="1"/>
    <row r="15295" s="38" customFormat="1" ht="41" customHeight="1"/>
    <row r="15296" s="38" customFormat="1" ht="41" customHeight="1"/>
    <row r="15297" s="38" customFormat="1" ht="41" customHeight="1"/>
    <row r="15298" s="38" customFormat="1" ht="41" customHeight="1"/>
    <row r="15299" s="38" customFormat="1" ht="41" customHeight="1"/>
    <row r="15300" s="38" customFormat="1" ht="41" customHeight="1"/>
    <row r="15301" s="38" customFormat="1" ht="41" customHeight="1"/>
    <row r="15302" s="38" customFormat="1" ht="41" customHeight="1"/>
    <row r="15303" s="38" customFormat="1" ht="41" customHeight="1"/>
    <row r="15304" s="38" customFormat="1" ht="41" customHeight="1"/>
    <row r="15305" s="38" customFormat="1" ht="41" customHeight="1"/>
    <row r="15306" s="38" customFormat="1" ht="41" customHeight="1"/>
    <row r="15307" s="38" customFormat="1" ht="41" customHeight="1"/>
    <row r="15308" s="38" customFormat="1" ht="41" customHeight="1"/>
    <row r="15309" s="38" customFormat="1" ht="41" customHeight="1"/>
    <row r="15310" s="38" customFormat="1" ht="41" customHeight="1"/>
    <row r="15311" s="38" customFormat="1" ht="41" customHeight="1"/>
    <row r="15312" s="38" customFormat="1" ht="41" customHeight="1"/>
    <row r="15313" s="38" customFormat="1" ht="41" customHeight="1"/>
    <row r="15314" s="38" customFormat="1" ht="41" customHeight="1"/>
    <row r="15315" s="38" customFormat="1" ht="41" customHeight="1"/>
    <row r="15316" s="38" customFormat="1" ht="41" customHeight="1"/>
    <row r="15317" s="38" customFormat="1" ht="41" customHeight="1"/>
    <row r="15318" s="38" customFormat="1" ht="41" customHeight="1"/>
    <row r="15319" s="38" customFormat="1" ht="41" customHeight="1"/>
    <row r="15320" s="38" customFormat="1" ht="41" customHeight="1"/>
    <row r="15321" s="38" customFormat="1" ht="41" customHeight="1"/>
    <row r="15322" s="38" customFormat="1" ht="41" customHeight="1"/>
    <row r="15323" s="38" customFormat="1" ht="41" customHeight="1"/>
    <row r="15324" s="38" customFormat="1" ht="41" customHeight="1"/>
    <row r="15325" s="38" customFormat="1" ht="41" customHeight="1"/>
    <row r="15326" s="38" customFormat="1" ht="41" customHeight="1"/>
    <row r="15327" s="38" customFormat="1" ht="41" customHeight="1"/>
    <row r="15328" s="38" customFormat="1" ht="41" customHeight="1"/>
    <row r="15329" s="38" customFormat="1" ht="41" customHeight="1"/>
    <row r="15330" s="38" customFormat="1" ht="41" customHeight="1"/>
    <row r="15331" s="38" customFormat="1" ht="41" customHeight="1"/>
    <row r="15332" s="38" customFormat="1" ht="41" customHeight="1"/>
    <row r="15333" s="38" customFormat="1" ht="41" customHeight="1"/>
    <row r="15334" s="38" customFormat="1" ht="41" customHeight="1"/>
    <row r="15335" s="38" customFormat="1" ht="41" customHeight="1"/>
    <row r="15336" s="38" customFormat="1" ht="41" customHeight="1"/>
    <row r="15337" s="38" customFormat="1" ht="41" customHeight="1"/>
    <row r="15338" s="38" customFormat="1" ht="41" customHeight="1"/>
    <row r="15339" s="38" customFormat="1" ht="41" customHeight="1"/>
    <row r="15340" s="38" customFormat="1" ht="41" customHeight="1"/>
    <row r="15341" s="38" customFormat="1" ht="41" customHeight="1"/>
    <row r="15342" s="38" customFormat="1" ht="41" customHeight="1"/>
    <row r="15343" s="38" customFormat="1" ht="41" customHeight="1"/>
    <row r="15344" s="38" customFormat="1" ht="41" customHeight="1"/>
    <row r="15345" s="38" customFormat="1" ht="41" customHeight="1"/>
    <row r="15346" s="38" customFormat="1" ht="41" customHeight="1"/>
    <row r="15347" s="38" customFormat="1" ht="41" customHeight="1"/>
    <row r="15348" s="38" customFormat="1" ht="41" customHeight="1"/>
    <row r="15349" s="38" customFormat="1" ht="41" customHeight="1"/>
    <row r="15350" s="38" customFormat="1" ht="41" customHeight="1"/>
    <row r="15351" s="38" customFormat="1" ht="41" customHeight="1"/>
    <row r="15352" s="38" customFormat="1" ht="41" customHeight="1"/>
    <row r="15353" s="38" customFormat="1" ht="41" customHeight="1"/>
    <row r="15354" s="38" customFormat="1" ht="41" customHeight="1"/>
    <row r="15355" s="38" customFormat="1" ht="41" customHeight="1"/>
    <row r="15356" s="38" customFormat="1" ht="41" customHeight="1"/>
    <row r="15357" s="38" customFormat="1" ht="41" customHeight="1"/>
    <row r="15358" s="38" customFormat="1" ht="41" customHeight="1"/>
    <row r="15359" s="38" customFormat="1" ht="41" customHeight="1"/>
    <row r="15360" s="38" customFormat="1" ht="41" customHeight="1"/>
    <row r="15361" s="38" customFormat="1" ht="41" customHeight="1"/>
    <row r="15362" s="38" customFormat="1" ht="41" customHeight="1"/>
    <row r="15363" s="38" customFormat="1" ht="41" customHeight="1"/>
    <row r="15364" s="38" customFormat="1" ht="41" customHeight="1"/>
    <row r="15365" s="38" customFormat="1" ht="41" customHeight="1"/>
    <row r="15366" s="38" customFormat="1" ht="41" customHeight="1"/>
    <row r="15367" s="38" customFormat="1" ht="41" customHeight="1"/>
    <row r="15368" s="38" customFormat="1" ht="41" customHeight="1"/>
    <row r="15369" s="38" customFormat="1" ht="41" customHeight="1"/>
    <row r="15370" s="38" customFormat="1" ht="41" customHeight="1"/>
    <row r="15371" s="38" customFormat="1" ht="41" customHeight="1"/>
    <row r="15372" s="38" customFormat="1" ht="41" customHeight="1"/>
    <row r="15373" s="38" customFormat="1" ht="41" customHeight="1"/>
    <row r="15374" s="38" customFormat="1" ht="41" customHeight="1"/>
    <row r="15375" s="38" customFormat="1" ht="41" customHeight="1"/>
    <row r="15376" s="38" customFormat="1" ht="41" customHeight="1"/>
    <row r="15377" s="38" customFormat="1" ht="41" customHeight="1"/>
    <row r="15378" s="38" customFormat="1" ht="41" customHeight="1"/>
    <row r="15379" s="38" customFormat="1" ht="41" customHeight="1"/>
    <row r="15380" s="38" customFormat="1" ht="41" customHeight="1"/>
    <row r="15381" s="38" customFormat="1" ht="41" customHeight="1"/>
    <row r="15382" s="38" customFormat="1" ht="41" customHeight="1"/>
    <row r="15383" s="38" customFormat="1" ht="41" customHeight="1"/>
    <row r="15384" s="38" customFormat="1" ht="41" customHeight="1"/>
    <row r="15385" s="38" customFormat="1" ht="41" customHeight="1"/>
    <row r="15386" s="38" customFormat="1" ht="41" customHeight="1"/>
    <row r="15387" s="38" customFormat="1" ht="41" customHeight="1"/>
    <row r="15388" s="38" customFormat="1" ht="41" customHeight="1"/>
    <row r="15389" s="38" customFormat="1" ht="41" customHeight="1"/>
    <row r="15390" s="38" customFormat="1" ht="41" customHeight="1"/>
    <row r="15391" s="38" customFormat="1" ht="41" customHeight="1"/>
    <row r="15392" s="38" customFormat="1" ht="41" customHeight="1"/>
    <row r="15393" s="38" customFormat="1" ht="41" customHeight="1"/>
    <row r="15394" s="38" customFormat="1" ht="41" customHeight="1"/>
    <row r="15395" s="38" customFormat="1" ht="41" customHeight="1"/>
    <row r="15396" s="38" customFormat="1" ht="41" customHeight="1"/>
    <row r="15397" s="38" customFormat="1" ht="41" customHeight="1"/>
    <row r="15398" s="38" customFormat="1" ht="41" customHeight="1"/>
    <row r="15399" s="38" customFormat="1" ht="41" customHeight="1"/>
    <row r="15400" s="38" customFormat="1" ht="41" customHeight="1"/>
    <row r="15401" s="38" customFormat="1" ht="41" customHeight="1"/>
    <row r="15402" s="38" customFormat="1" ht="41" customHeight="1"/>
    <row r="15403" s="38" customFormat="1" ht="41" customHeight="1"/>
    <row r="15404" s="38" customFormat="1" ht="41" customHeight="1"/>
    <row r="15405" s="38" customFormat="1" ht="41" customHeight="1"/>
    <row r="15406" s="38" customFormat="1" ht="41" customHeight="1"/>
    <row r="15407" s="38" customFormat="1" ht="41" customHeight="1"/>
    <row r="15408" s="38" customFormat="1" ht="41" customHeight="1"/>
    <row r="15409" s="38" customFormat="1" ht="41" customHeight="1"/>
    <row r="15410" s="38" customFormat="1" ht="41" customHeight="1"/>
    <row r="15411" s="38" customFormat="1" ht="41" customHeight="1"/>
    <row r="15412" s="38" customFormat="1" ht="41" customHeight="1"/>
    <row r="15413" s="38" customFormat="1" ht="41" customHeight="1"/>
    <row r="15414" s="38" customFormat="1" ht="41" customHeight="1"/>
    <row r="15415" s="38" customFormat="1" ht="41" customHeight="1"/>
    <row r="15416" s="38" customFormat="1" ht="41" customHeight="1"/>
    <row r="15417" s="38" customFormat="1" ht="41" customHeight="1"/>
    <row r="15418" s="38" customFormat="1" ht="41" customHeight="1"/>
    <row r="15419" s="38" customFormat="1" ht="41" customHeight="1"/>
    <row r="15420" s="38" customFormat="1" ht="41" customHeight="1"/>
    <row r="15421" s="38" customFormat="1" ht="41" customHeight="1"/>
    <row r="15422" s="38" customFormat="1" ht="41" customHeight="1"/>
    <row r="15423" s="38" customFormat="1" ht="41" customHeight="1"/>
    <row r="15424" s="38" customFormat="1" ht="41" customHeight="1"/>
    <row r="15425" s="38" customFormat="1" ht="41" customHeight="1"/>
    <row r="15426" s="38" customFormat="1" ht="41" customHeight="1"/>
    <row r="15427" s="38" customFormat="1" ht="41" customHeight="1"/>
    <row r="15428" s="38" customFormat="1" ht="41" customHeight="1"/>
    <row r="15429" s="38" customFormat="1" ht="41" customHeight="1"/>
    <row r="15430" s="38" customFormat="1" ht="41" customHeight="1"/>
    <row r="15431" s="38" customFormat="1" ht="41" customHeight="1"/>
    <row r="15432" s="38" customFormat="1" ht="41" customHeight="1"/>
    <row r="15433" s="38" customFormat="1" ht="41" customHeight="1"/>
    <row r="15434" s="38" customFormat="1" ht="41" customHeight="1"/>
    <row r="15435" s="38" customFormat="1" ht="41" customHeight="1"/>
    <row r="15436" s="38" customFormat="1" ht="41" customHeight="1"/>
    <row r="15437" s="38" customFormat="1" ht="41" customHeight="1"/>
    <row r="15438" s="38" customFormat="1" ht="41" customHeight="1"/>
    <row r="15439" s="38" customFormat="1" ht="41" customHeight="1"/>
    <row r="15440" s="38" customFormat="1" ht="41" customHeight="1"/>
    <row r="15441" s="38" customFormat="1" ht="41" customHeight="1"/>
    <row r="15442" s="38" customFormat="1" ht="41" customHeight="1"/>
    <row r="15443" s="38" customFormat="1" ht="41" customHeight="1"/>
    <row r="15444" s="38" customFormat="1" ht="41" customHeight="1"/>
    <row r="15445" s="38" customFormat="1" ht="41" customHeight="1"/>
    <row r="15446" s="38" customFormat="1" ht="41" customHeight="1"/>
    <row r="15447" s="38" customFormat="1" ht="41" customHeight="1"/>
    <row r="15448" s="38" customFormat="1" ht="41" customHeight="1"/>
    <row r="15449" s="38" customFormat="1" ht="41" customHeight="1"/>
    <row r="15450" s="38" customFormat="1" ht="41" customHeight="1"/>
    <row r="15451" s="38" customFormat="1" ht="41" customHeight="1"/>
    <row r="15452" s="38" customFormat="1" ht="41" customHeight="1"/>
    <row r="15453" s="38" customFormat="1" ht="41" customHeight="1"/>
    <row r="15454" s="38" customFormat="1" ht="41" customHeight="1"/>
    <row r="15455" s="38" customFormat="1" ht="41" customHeight="1"/>
    <row r="15456" s="38" customFormat="1" ht="41" customHeight="1"/>
    <row r="15457" s="38" customFormat="1" ht="41" customHeight="1"/>
    <row r="15458" s="38" customFormat="1" ht="41" customHeight="1"/>
    <row r="15459" s="38" customFormat="1" ht="41" customHeight="1"/>
    <row r="15460" s="38" customFormat="1" ht="41" customHeight="1"/>
    <row r="15461" s="38" customFormat="1" ht="41" customHeight="1"/>
    <row r="15462" s="38" customFormat="1" ht="41" customHeight="1"/>
    <row r="15463" s="38" customFormat="1" ht="41" customHeight="1"/>
    <row r="15464" s="38" customFormat="1" ht="41" customHeight="1"/>
    <row r="15465" s="38" customFormat="1" ht="41" customHeight="1"/>
    <row r="15466" s="38" customFormat="1" ht="41" customHeight="1"/>
    <row r="15467" s="38" customFormat="1" ht="41" customHeight="1"/>
    <row r="15468" s="38" customFormat="1" ht="41" customHeight="1"/>
    <row r="15469" s="38" customFormat="1" ht="41" customHeight="1"/>
    <row r="15470" s="38" customFormat="1" ht="41" customHeight="1"/>
    <row r="15471" s="38" customFormat="1" ht="41" customHeight="1"/>
    <row r="15472" s="38" customFormat="1" ht="41" customHeight="1"/>
    <row r="15473" s="38" customFormat="1" ht="41" customHeight="1"/>
    <row r="15474" s="38" customFormat="1" ht="41" customHeight="1"/>
    <row r="15475" s="38" customFormat="1" ht="41" customHeight="1"/>
    <row r="15476" s="38" customFormat="1" ht="41" customHeight="1"/>
    <row r="15477" s="38" customFormat="1" ht="41" customHeight="1"/>
    <row r="15478" s="38" customFormat="1" ht="41" customHeight="1"/>
    <row r="15479" s="38" customFormat="1" ht="41" customHeight="1"/>
    <row r="15480" s="38" customFormat="1" ht="41" customHeight="1"/>
    <row r="15481" s="38" customFormat="1" ht="41" customHeight="1"/>
    <row r="15482" s="38" customFormat="1" ht="41" customHeight="1"/>
    <row r="15483" s="38" customFormat="1" ht="41" customHeight="1"/>
    <row r="15484" s="38" customFormat="1" ht="41" customHeight="1"/>
    <row r="15485" s="38" customFormat="1" ht="41" customHeight="1"/>
    <row r="15486" s="38" customFormat="1" ht="41" customHeight="1"/>
    <row r="15487" s="38" customFormat="1" ht="41" customHeight="1"/>
    <row r="15488" s="38" customFormat="1" ht="41" customHeight="1"/>
    <row r="15489" s="38" customFormat="1" ht="41" customHeight="1"/>
    <row r="15490" s="38" customFormat="1" ht="41" customHeight="1"/>
    <row r="15491" s="38" customFormat="1" ht="41" customHeight="1"/>
    <row r="15492" s="38" customFormat="1" ht="41" customHeight="1"/>
    <row r="15493" s="38" customFormat="1" ht="41" customHeight="1"/>
    <row r="15494" s="38" customFormat="1" ht="41" customHeight="1"/>
    <row r="15495" s="38" customFormat="1" ht="41" customHeight="1"/>
    <row r="15496" s="38" customFormat="1" ht="41" customHeight="1"/>
    <row r="15497" s="38" customFormat="1" ht="41" customHeight="1"/>
    <row r="15498" s="38" customFormat="1" ht="41" customHeight="1"/>
    <row r="15499" s="38" customFormat="1" ht="41" customHeight="1"/>
    <row r="15500" s="38" customFormat="1" ht="41" customHeight="1"/>
    <row r="15501" s="38" customFormat="1" ht="41" customHeight="1"/>
    <row r="15502" s="38" customFormat="1" ht="41" customHeight="1"/>
    <row r="15503" s="38" customFormat="1" ht="41" customHeight="1"/>
    <row r="15504" s="38" customFormat="1" ht="41" customHeight="1"/>
    <row r="15505" s="38" customFormat="1" ht="41" customHeight="1"/>
    <row r="15506" s="38" customFormat="1" ht="41" customHeight="1"/>
    <row r="15507" s="38" customFormat="1" ht="41" customHeight="1"/>
    <row r="15508" s="38" customFormat="1" ht="41" customHeight="1"/>
    <row r="15509" s="38" customFormat="1" ht="41" customHeight="1"/>
    <row r="15510" s="38" customFormat="1" ht="41" customHeight="1"/>
    <row r="15511" s="38" customFormat="1" ht="41" customHeight="1"/>
    <row r="15512" s="38" customFormat="1" ht="41" customHeight="1"/>
    <row r="15513" s="38" customFormat="1" ht="41" customHeight="1"/>
    <row r="15514" s="38" customFormat="1" ht="41" customHeight="1"/>
    <row r="15515" s="38" customFormat="1" ht="41" customHeight="1"/>
    <row r="15516" s="38" customFormat="1" ht="41" customHeight="1"/>
    <row r="15517" s="38" customFormat="1" ht="41" customHeight="1"/>
    <row r="15518" s="38" customFormat="1" ht="41" customHeight="1"/>
    <row r="15519" s="38" customFormat="1" ht="41" customHeight="1"/>
    <row r="15520" s="38" customFormat="1" ht="41" customHeight="1"/>
    <row r="15521" s="38" customFormat="1" ht="41" customHeight="1"/>
    <row r="15522" s="38" customFormat="1" ht="41" customHeight="1"/>
    <row r="15523" s="38" customFormat="1" ht="41" customHeight="1"/>
    <row r="15524" s="38" customFormat="1" ht="41" customHeight="1"/>
    <row r="15525" s="38" customFormat="1" ht="41" customHeight="1"/>
    <row r="15526" s="38" customFormat="1" ht="41" customHeight="1"/>
    <row r="15527" s="38" customFormat="1" ht="41" customHeight="1"/>
    <row r="15528" s="38" customFormat="1" ht="41" customHeight="1"/>
    <row r="15529" s="38" customFormat="1" ht="41" customHeight="1"/>
    <row r="15530" s="38" customFormat="1" ht="41" customHeight="1"/>
    <row r="15531" s="38" customFormat="1" ht="41" customHeight="1"/>
    <row r="15532" s="38" customFormat="1" ht="41" customHeight="1"/>
    <row r="15533" s="38" customFormat="1" ht="41" customHeight="1"/>
    <row r="15534" s="38" customFormat="1" ht="41" customHeight="1"/>
    <row r="15535" s="38" customFormat="1" ht="41" customHeight="1"/>
    <row r="15536" s="38" customFormat="1" ht="41" customHeight="1"/>
    <row r="15537" s="38" customFormat="1" ht="41" customHeight="1"/>
    <row r="15538" s="38" customFormat="1" ht="41" customHeight="1"/>
    <row r="15539" s="38" customFormat="1" ht="41" customHeight="1"/>
    <row r="15540" s="38" customFormat="1" ht="41" customHeight="1"/>
    <row r="15541" s="38" customFormat="1" ht="41" customHeight="1"/>
    <row r="15542" s="38" customFormat="1" ht="41" customHeight="1"/>
    <row r="15543" s="38" customFormat="1" ht="41" customHeight="1"/>
    <row r="15544" s="38" customFormat="1" ht="41" customHeight="1"/>
    <row r="15545" s="38" customFormat="1" ht="41" customHeight="1"/>
    <row r="15546" s="38" customFormat="1" ht="41" customHeight="1"/>
    <row r="15547" s="38" customFormat="1" ht="41" customHeight="1"/>
    <row r="15548" s="38" customFormat="1" ht="41" customHeight="1"/>
    <row r="15549" s="38" customFormat="1" ht="41" customHeight="1"/>
    <row r="15550" s="38" customFormat="1" ht="41" customHeight="1"/>
    <row r="15551" s="38" customFormat="1" ht="41" customHeight="1"/>
    <row r="15552" s="38" customFormat="1" ht="41" customHeight="1"/>
    <row r="15553" s="38" customFormat="1" ht="41" customHeight="1"/>
    <row r="15554" s="38" customFormat="1" ht="41" customHeight="1"/>
    <row r="15555" s="38" customFormat="1" ht="41" customHeight="1"/>
    <row r="15556" s="38" customFormat="1" ht="41" customHeight="1"/>
    <row r="15557" s="38" customFormat="1" ht="41" customHeight="1"/>
    <row r="15558" s="38" customFormat="1" ht="41" customHeight="1"/>
    <row r="15559" s="38" customFormat="1" ht="41" customHeight="1"/>
    <row r="15560" s="38" customFormat="1" ht="41" customHeight="1"/>
    <row r="15561" s="38" customFormat="1" ht="41" customHeight="1"/>
    <row r="15562" s="38" customFormat="1" ht="41" customHeight="1"/>
    <row r="15563" s="38" customFormat="1" ht="41" customHeight="1"/>
    <row r="15564" s="38" customFormat="1" ht="41" customHeight="1"/>
    <row r="15565" s="38" customFormat="1" ht="41" customHeight="1"/>
    <row r="15566" s="38" customFormat="1" ht="41" customHeight="1"/>
    <row r="15567" s="38" customFormat="1" ht="41" customHeight="1"/>
    <row r="15568" s="38" customFormat="1" ht="41" customHeight="1"/>
    <row r="15569" s="38" customFormat="1" ht="41" customHeight="1"/>
    <row r="15570" s="38" customFormat="1" ht="41" customHeight="1"/>
    <row r="15571" s="38" customFormat="1" ht="41" customHeight="1"/>
    <row r="15572" s="38" customFormat="1" ht="41" customHeight="1"/>
    <row r="15573" s="38" customFormat="1" ht="41" customHeight="1"/>
    <row r="15574" s="38" customFormat="1" ht="41" customHeight="1"/>
    <row r="15575" s="38" customFormat="1" ht="41" customHeight="1"/>
    <row r="15576" s="38" customFormat="1" ht="41" customHeight="1"/>
    <row r="15577" s="38" customFormat="1" ht="41" customHeight="1"/>
    <row r="15578" s="38" customFormat="1" ht="41" customHeight="1"/>
    <row r="15579" s="38" customFormat="1" ht="41" customHeight="1"/>
    <row r="15580" s="38" customFormat="1" ht="41" customHeight="1"/>
    <row r="15581" s="38" customFormat="1" ht="41" customHeight="1"/>
    <row r="15582" s="38" customFormat="1" ht="41" customHeight="1"/>
    <row r="15583" s="38" customFormat="1" ht="41" customHeight="1"/>
    <row r="15584" s="38" customFormat="1" ht="41" customHeight="1"/>
    <row r="15585" s="38" customFormat="1" ht="41" customHeight="1"/>
    <row r="15586" s="38" customFormat="1" ht="41" customHeight="1"/>
    <row r="15587" s="38" customFormat="1" ht="41" customHeight="1"/>
    <row r="15588" s="38" customFormat="1" ht="41" customHeight="1"/>
    <row r="15589" s="38" customFormat="1" ht="41" customHeight="1"/>
    <row r="15590" s="38" customFormat="1" ht="41" customHeight="1"/>
    <row r="15591" s="38" customFormat="1" ht="41" customHeight="1"/>
    <row r="15592" s="38" customFormat="1" ht="41" customHeight="1"/>
    <row r="15593" s="38" customFormat="1" ht="41" customHeight="1"/>
    <row r="15594" s="38" customFormat="1" ht="41" customHeight="1"/>
    <row r="15595" s="38" customFormat="1" ht="41" customHeight="1"/>
    <row r="15596" s="38" customFormat="1" ht="41" customHeight="1"/>
    <row r="15597" s="38" customFormat="1" ht="41" customHeight="1"/>
    <row r="15598" s="38" customFormat="1" ht="41" customHeight="1"/>
    <row r="15599" s="38" customFormat="1" ht="41" customHeight="1"/>
    <row r="15600" s="38" customFormat="1" ht="41" customHeight="1"/>
    <row r="15601" s="38" customFormat="1" ht="41" customHeight="1"/>
    <row r="15602" s="38" customFormat="1" ht="41" customHeight="1"/>
    <row r="15603" s="38" customFormat="1" ht="41" customHeight="1"/>
    <row r="15604" s="38" customFormat="1" ht="41" customHeight="1"/>
    <row r="15605" s="38" customFormat="1" ht="41" customHeight="1"/>
    <row r="15606" s="38" customFormat="1" ht="41" customHeight="1"/>
    <row r="15607" s="38" customFormat="1" ht="41" customHeight="1"/>
    <row r="15608" s="38" customFormat="1" ht="41" customHeight="1"/>
    <row r="15609" s="38" customFormat="1" ht="41" customHeight="1"/>
    <row r="15610" s="38" customFormat="1" ht="41" customHeight="1"/>
    <row r="15611" s="38" customFormat="1" ht="41" customHeight="1"/>
    <row r="15612" s="38" customFormat="1" ht="41" customHeight="1"/>
    <row r="15613" s="38" customFormat="1" ht="41" customHeight="1"/>
    <row r="15614" s="38" customFormat="1" ht="41" customHeight="1"/>
    <row r="15615" s="38" customFormat="1" ht="41" customHeight="1"/>
    <row r="15616" s="38" customFormat="1" ht="41" customHeight="1"/>
    <row r="15617" s="38" customFormat="1" ht="41" customHeight="1"/>
    <row r="15618" s="38" customFormat="1" ht="41" customHeight="1"/>
    <row r="15619" s="38" customFormat="1" ht="41" customHeight="1"/>
    <row r="15620" s="38" customFormat="1" ht="41" customHeight="1"/>
    <row r="15621" s="38" customFormat="1" ht="41" customHeight="1"/>
    <row r="15622" s="38" customFormat="1" ht="41" customHeight="1"/>
    <row r="15623" s="38" customFormat="1" ht="41" customHeight="1"/>
    <row r="15624" s="38" customFormat="1" ht="41" customHeight="1"/>
    <row r="15625" s="38" customFormat="1" ht="41" customHeight="1"/>
    <row r="15626" s="38" customFormat="1" ht="41" customHeight="1"/>
    <row r="15627" s="38" customFormat="1" ht="41" customHeight="1"/>
    <row r="15628" s="38" customFormat="1" ht="41" customHeight="1"/>
    <row r="15629" s="38" customFormat="1" ht="41" customHeight="1"/>
    <row r="15630" s="38" customFormat="1" ht="41" customHeight="1"/>
    <row r="15631" s="38" customFormat="1" ht="41" customHeight="1"/>
    <row r="15632" s="38" customFormat="1" ht="41" customHeight="1"/>
    <row r="15633" s="38" customFormat="1" ht="41" customHeight="1"/>
    <row r="15634" s="38" customFormat="1" ht="41" customHeight="1"/>
    <row r="15635" s="38" customFormat="1" ht="41" customHeight="1"/>
    <row r="15636" s="38" customFormat="1" ht="41" customHeight="1"/>
    <row r="15637" s="38" customFormat="1" ht="41" customHeight="1"/>
    <row r="15638" s="38" customFormat="1" ht="41" customHeight="1"/>
    <row r="15639" s="38" customFormat="1" ht="41" customHeight="1"/>
    <row r="15640" s="38" customFormat="1" ht="41" customHeight="1"/>
    <row r="15641" s="38" customFormat="1" ht="41" customHeight="1"/>
    <row r="15642" s="38" customFormat="1" ht="41" customHeight="1"/>
    <row r="15643" s="38" customFormat="1" ht="41" customHeight="1"/>
    <row r="15644" s="38" customFormat="1" ht="41" customHeight="1"/>
    <row r="15645" s="38" customFormat="1" ht="41" customHeight="1"/>
    <row r="15646" s="38" customFormat="1" ht="41" customHeight="1"/>
    <row r="15647" s="38" customFormat="1" ht="41" customHeight="1"/>
    <row r="15648" s="38" customFormat="1" ht="41" customHeight="1"/>
    <row r="15649" s="38" customFormat="1" ht="41" customHeight="1"/>
    <row r="15650" s="38" customFormat="1" ht="41" customHeight="1"/>
    <row r="15651" s="38" customFormat="1" ht="41" customHeight="1"/>
    <row r="15652" s="38" customFormat="1" ht="41" customHeight="1"/>
    <row r="15653" s="38" customFormat="1" ht="41" customHeight="1"/>
    <row r="15654" s="38" customFormat="1" ht="41" customHeight="1"/>
    <row r="15655" s="38" customFormat="1" ht="41" customHeight="1"/>
    <row r="15656" s="38" customFormat="1" ht="41" customHeight="1"/>
    <row r="15657" s="38" customFormat="1" ht="41" customHeight="1"/>
    <row r="15658" s="38" customFormat="1" ht="41" customHeight="1"/>
    <row r="15659" s="38" customFormat="1" ht="41" customHeight="1"/>
    <row r="15660" s="38" customFormat="1" ht="41" customHeight="1"/>
    <row r="15661" s="38" customFormat="1" ht="41" customHeight="1"/>
    <row r="15662" s="38" customFormat="1" ht="41" customHeight="1"/>
    <row r="15663" s="38" customFormat="1" ht="41" customHeight="1"/>
    <row r="15664" s="38" customFormat="1" ht="41" customHeight="1"/>
    <row r="15665" s="38" customFormat="1" ht="41" customHeight="1"/>
    <row r="15666" s="38" customFormat="1" ht="41" customHeight="1"/>
    <row r="15667" s="38" customFormat="1" ht="41" customHeight="1"/>
    <row r="15668" s="38" customFormat="1" ht="41" customHeight="1"/>
    <row r="15669" s="38" customFormat="1" ht="41" customHeight="1"/>
    <row r="15670" s="38" customFormat="1" ht="41" customHeight="1"/>
    <row r="15671" s="38" customFormat="1" ht="41" customHeight="1"/>
    <row r="15672" s="38" customFormat="1" ht="41" customHeight="1"/>
    <row r="15673" s="38" customFormat="1" ht="41" customHeight="1"/>
    <row r="15674" s="38" customFormat="1" ht="41" customHeight="1"/>
    <row r="15675" s="38" customFormat="1" ht="41" customHeight="1"/>
    <row r="15676" s="38" customFormat="1" ht="41" customHeight="1"/>
    <row r="15677" s="38" customFormat="1" ht="41" customHeight="1"/>
    <row r="15678" s="38" customFormat="1" ht="41" customHeight="1"/>
    <row r="15679" s="38" customFormat="1" ht="41" customHeight="1"/>
    <row r="15680" s="38" customFormat="1" ht="41" customHeight="1"/>
    <row r="15681" s="38" customFormat="1" ht="41" customHeight="1"/>
    <row r="15682" s="38" customFormat="1" ht="41" customHeight="1"/>
    <row r="15683" s="38" customFormat="1" ht="41" customHeight="1"/>
    <row r="15684" s="38" customFormat="1" ht="41" customHeight="1"/>
    <row r="15685" s="38" customFormat="1" ht="41" customHeight="1"/>
    <row r="15686" s="38" customFormat="1" ht="41" customHeight="1"/>
    <row r="15687" s="38" customFormat="1" ht="41" customHeight="1"/>
    <row r="15688" s="38" customFormat="1" ht="41" customHeight="1"/>
    <row r="15689" s="38" customFormat="1" ht="41" customHeight="1"/>
    <row r="15690" s="38" customFormat="1" ht="41" customHeight="1"/>
    <row r="15691" s="38" customFormat="1" ht="41" customHeight="1"/>
    <row r="15692" s="38" customFormat="1" ht="41" customHeight="1"/>
    <row r="15693" s="38" customFormat="1" ht="41" customHeight="1"/>
    <row r="15694" s="38" customFormat="1" ht="41" customHeight="1"/>
    <row r="15695" s="38" customFormat="1" ht="41" customHeight="1"/>
    <row r="15696" s="38" customFormat="1" ht="41" customHeight="1"/>
    <row r="15697" s="38" customFormat="1" ht="41" customHeight="1"/>
    <row r="15698" s="38" customFormat="1" ht="41" customHeight="1"/>
    <row r="15699" s="38" customFormat="1" ht="41" customHeight="1"/>
    <row r="15700" s="38" customFormat="1" ht="41" customHeight="1"/>
    <row r="15701" s="38" customFormat="1" ht="41" customHeight="1"/>
    <row r="15702" s="38" customFormat="1" ht="41" customHeight="1"/>
    <row r="15703" s="38" customFormat="1" ht="41" customHeight="1"/>
    <row r="15704" s="38" customFormat="1" ht="41" customHeight="1"/>
    <row r="15705" s="38" customFormat="1" ht="41" customHeight="1"/>
    <row r="15706" s="38" customFormat="1" ht="41" customHeight="1"/>
    <row r="15707" s="38" customFormat="1" ht="41" customHeight="1"/>
    <row r="15708" s="38" customFormat="1" ht="41" customHeight="1"/>
    <row r="15709" s="38" customFormat="1" ht="41" customHeight="1"/>
    <row r="15710" s="38" customFormat="1" ht="41" customHeight="1"/>
    <row r="15711" s="38" customFormat="1" ht="41" customHeight="1"/>
    <row r="15712" s="38" customFormat="1" ht="41" customHeight="1"/>
    <row r="15713" s="38" customFormat="1" ht="41" customHeight="1"/>
    <row r="15714" s="38" customFormat="1" ht="41" customHeight="1"/>
    <row r="15715" s="38" customFormat="1" ht="41" customHeight="1"/>
    <row r="15716" s="38" customFormat="1" ht="41" customHeight="1"/>
    <row r="15717" s="38" customFormat="1" ht="41" customHeight="1"/>
    <row r="15718" s="38" customFormat="1" ht="41" customHeight="1"/>
    <row r="15719" s="38" customFormat="1" ht="41" customHeight="1"/>
    <row r="15720" s="38" customFormat="1" ht="41" customHeight="1"/>
    <row r="15721" s="38" customFormat="1" ht="41" customHeight="1"/>
    <row r="15722" s="38" customFormat="1" ht="41" customHeight="1"/>
    <row r="15723" s="38" customFormat="1" ht="41" customHeight="1"/>
    <row r="15724" s="38" customFormat="1" ht="41" customHeight="1"/>
    <row r="15725" s="38" customFormat="1" ht="41" customHeight="1"/>
    <row r="15726" s="38" customFormat="1" ht="41" customHeight="1"/>
    <row r="15727" s="38" customFormat="1" ht="41" customHeight="1"/>
    <row r="15728" s="38" customFormat="1" ht="41" customHeight="1"/>
    <row r="15729" s="38" customFormat="1" ht="41" customHeight="1"/>
    <row r="15730" s="38" customFormat="1" ht="41" customHeight="1"/>
    <row r="15731" s="38" customFormat="1" ht="41" customHeight="1"/>
    <row r="15732" s="38" customFormat="1" ht="41" customHeight="1"/>
    <row r="15733" s="38" customFormat="1" ht="41" customHeight="1"/>
    <row r="15734" s="38" customFormat="1" ht="41" customHeight="1"/>
    <row r="15735" s="38" customFormat="1" ht="41" customHeight="1"/>
    <row r="15736" s="38" customFormat="1" ht="41" customHeight="1"/>
    <row r="15737" s="38" customFormat="1" ht="41" customHeight="1"/>
    <row r="15738" s="38" customFormat="1" ht="41" customHeight="1"/>
    <row r="15739" s="38" customFormat="1" ht="41" customHeight="1"/>
    <row r="15740" s="38" customFormat="1" ht="41" customHeight="1"/>
    <row r="15741" s="38" customFormat="1" ht="41" customHeight="1"/>
    <row r="15742" s="38" customFormat="1" ht="41" customHeight="1"/>
    <row r="15743" s="38" customFormat="1" ht="41" customHeight="1"/>
    <row r="15744" s="38" customFormat="1" ht="41" customHeight="1"/>
    <row r="15745" s="38" customFormat="1" ht="41" customHeight="1"/>
    <row r="15746" s="38" customFormat="1" ht="41" customHeight="1"/>
    <row r="15747" s="38" customFormat="1" ht="41" customHeight="1"/>
    <row r="15748" s="38" customFormat="1" ht="41" customHeight="1"/>
    <row r="15749" s="38" customFormat="1" ht="41" customHeight="1"/>
    <row r="15750" s="38" customFormat="1" ht="41" customHeight="1"/>
    <row r="15751" s="38" customFormat="1" ht="41" customHeight="1"/>
    <row r="15752" s="38" customFormat="1" ht="41" customHeight="1"/>
    <row r="15753" s="38" customFormat="1" ht="41" customHeight="1"/>
    <row r="15754" s="38" customFormat="1" ht="41" customHeight="1"/>
    <row r="15755" s="38" customFormat="1" ht="41" customHeight="1"/>
    <row r="15756" s="38" customFormat="1" ht="41" customHeight="1"/>
    <row r="15757" s="38" customFormat="1" ht="41" customHeight="1"/>
    <row r="15758" s="38" customFormat="1" ht="41" customHeight="1"/>
    <row r="15759" s="38" customFormat="1" ht="41" customHeight="1"/>
    <row r="15760" s="38" customFormat="1" ht="41" customHeight="1"/>
    <row r="15761" s="38" customFormat="1" ht="41" customHeight="1"/>
    <row r="15762" s="38" customFormat="1" ht="41" customHeight="1"/>
    <row r="15763" s="38" customFormat="1" ht="41" customHeight="1"/>
    <row r="15764" s="38" customFormat="1" ht="41" customHeight="1"/>
    <row r="15765" s="38" customFormat="1" ht="41" customHeight="1"/>
    <row r="15766" s="38" customFormat="1" ht="41" customHeight="1"/>
    <row r="15767" s="38" customFormat="1" ht="41" customHeight="1"/>
    <row r="15768" s="38" customFormat="1" ht="41" customHeight="1"/>
    <row r="15769" s="38" customFormat="1" ht="41" customHeight="1"/>
    <row r="15770" s="38" customFormat="1" ht="41" customHeight="1"/>
    <row r="15771" s="38" customFormat="1" ht="41" customHeight="1"/>
    <row r="15772" s="38" customFormat="1" ht="41" customHeight="1"/>
    <row r="15773" s="38" customFormat="1" ht="41" customHeight="1"/>
    <row r="15774" s="38" customFormat="1" ht="41" customHeight="1"/>
    <row r="15775" s="38" customFormat="1" ht="41" customHeight="1"/>
    <row r="15776" s="38" customFormat="1" ht="41" customHeight="1"/>
    <row r="15777" s="38" customFormat="1" ht="41" customHeight="1"/>
    <row r="15778" s="38" customFormat="1" ht="41" customHeight="1"/>
    <row r="15779" s="38" customFormat="1" ht="41" customHeight="1"/>
    <row r="15780" s="38" customFormat="1" ht="41" customHeight="1"/>
    <row r="15781" s="38" customFormat="1" ht="41" customHeight="1"/>
    <row r="15782" s="38" customFormat="1" ht="41" customHeight="1"/>
    <row r="15783" s="38" customFormat="1" ht="41" customHeight="1"/>
    <row r="15784" s="38" customFormat="1" ht="41" customHeight="1"/>
    <row r="15785" s="38" customFormat="1" ht="41" customHeight="1"/>
    <row r="15786" s="38" customFormat="1" ht="41" customHeight="1"/>
    <row r="15787" s="38" customFormat="1" ht="41" customHeight="1"/>
    <row r="15788" s="38" customFormat="1" ht="41" customHeight="1"/>
    <row r="15789" s="38" customFormat="1" ht="41" customHeight="1"/>
    <row r="15790" s="38" customFormat="1" ht="41" customHeight="1"/>
    <row r="15791" s="38" customFormat="1" ht="41" customHeight="1"/>
    <row r="15792" s="38" customFormat="1" ht="41" customHeight="1"/>
    <row r="15793" s="38" customFormat="1" ht="41" customHeight="1"/>
    <row r="15794" s="38" customFormat="1" ht="41" customHeight="1"/>
    <row r="15795" s="38" customFormat="1" ht="41" customHeight="1"/>
    <row r="15796" s="38" customFormat="1" ht="41" customHeight="1"/>
    <row r="15797" s="38" customFormat="1" ht="41" customHeight="1"/>
    <row r="15798" s="38" customFormat="1" ht="41" customHeight="1"/>
    <row r="15799" s="38" customFormat="1" ht="41" customHeight="1"/>
    <row r="15800" s="38" customFormat="1" ht="41" customHeight="1"/>
    <row r="15801" s="38" customFormat="1" ht="41" customHeight="1"/>
    <row r="15802" s="38" customFormat="1" ht="41" customHeight="1"/>
    <row r="15803" s="38" customFormat="1" ht="41" customHeight="1"/>
    <row r="15804" s="38" customFormat="1" ht="41" customHeight="1"/>
    <row r="15805" s="38" customFormat="1" ht="41" customHeight="1"/>
    <row r="15806" s="38" customFormat="1" ht="41" customHeight="1"/>
    <row r="15807" s="38" customFormat="1" ht="41" customHeight="1"/>
    <row r="15808" s="38" customFormat="1" ht="41" customHeight="1"/>
    <row r="15809" s="38" customFormat="1" ht="41" customHeight="1"/>
    <row r="15810" s="38" customFormat="1" ht="41" customHeight="1"/>
    <row r="15811" s="38" customFormat="1" ht="41" customHeight="1"/>
    <row r="15812" s="38" customFormat="1" ht="41" customHeight="1"/>
    <row r="15813" s="38" customFormat="1" ht="41" customHeight="1"/>
    <row r="15814" s="38" customFormat="1" ht="41" customHeight="1"/>
    <row r="15815" s="38" customFormat="1" ht="41" customHeight="1"/>
    <row r="15816" s="38" customFormat="1" ht="41" customHeight="1"/>
    <row r="15817" s="38" customFormat="1" ht="41" customHeight="1"/>
    <row r="15818" s="38" customFormat="1" ht="41" customHeight="1"/>
    <row r="15819" s="38" customFormat="1" ht="41" customHeight="1"/>
    <row r="15820" s="38" customFormat="1" ht="41" customHeight="1"/>
    <row r="15821" s="38" customFormat="1" ht="41" customHeight="1"/>
    <row r="15822" s="38" customFormat="1" ht="41" customHeight="1"/>
    <row r="15823" s="38" customFormat="1" ht="41" customHeight="1"/>
    <row r="15824" s="38" customFormat="1" ht="41" customHeight="1"/>
    <row r="15825" s="38" customFormat="1" ht="41" customHeight="1"/>
    <row r="15826" s="38" customFormat="1" ht="41" customHeight="1"/>
    <row r="15827" s="38" customFormat="1" ht="41" customHeight="1"/>
    <row r="15828" s="38" customFormat="1" ht="41" customHeight="1"/>
    <row r="15829" s="38" customFormat="1" ht="41" customHeight="1"/>
    <row r="15830" s="38" customFormat="1" ht="41" customHeight="1"/>
    <row r="15831" s="38" customFormat="1" ht="41" customHeight="1"/>
    <row r="15832" s="38" customFormat="1" ht="41" customHeight="1"/>
    <row r="15833" s="38" customFormat="1" ht="41" customHeight="1"/>
    <row r="15834" s="38" customFormat="1" ht="41" customHeight="1"/>
    <row r="15835" s="38" customFormat="1" ht="41" customHeight="1"/>
    <row r="15836" s="38" customFormat="1" ht="41" customHeight="1"/>
    <row r="15837" s="38" customFormat="1" ht="41" customHeight="1"/>
    <row r="15838" s="38" customFormat="1" ht="41" customHeight="1"/>
    <row r="15839" s="38" customFormat="1" ht="41" customHeight="1"/>
    <row r="15840" s="38" customFormat="1" ht="41" customHeight="1"/>
    <row r="15841" s="38" customFormat="1" ht="41" customHeight="1"/>
    <row r="15842" s="38" customFormat="1" ht="41" customHeight="1"/>
    <row r="15843" s="38" customFormat="1" ht="41" customHeight="1"/>
    <row r="15844" s="38" customFormat="1" ht="41" customHeight="1"/>
    <row r="15845" s="38" customFormat="1" ht="41" customHeight="1"/>
    <row r="15846" s="38" customFormat="1" ht="41" customHeight="1"/>
    <row r="15847" s="38" customFormat="1" ht="41" customHeight="1"/>
    <row r="15848" s="38" customFormat="1" ht="41" customHeight="1"/>
    <row r="15849" s="38" customFormat="1" ht="41" customHeight="1"/>
    <row r="15850" s="38" customFormat="1" ht="41" customHeight="1"/>
    <row r="15851" s="38" customFormat="1" ht="41" customHeight="1"/>
    <row r="15852" s="38" customFormat="1" ht="41" customHeight="1"/>
    <row r="15853" s="38" customFormat="1" ht="41" customHeight="1"/>
    <row r="15854" s="38" customFormat="1" ht="41" customHeight="1"/>
    <row r="15855" s="38" customFormat="1" ht="41" customHeight="1"/>
    <row r="15856" s="38" customFormat="1" ht="41" customHeight="1"/>
    <row r="15857" s="38" customFormat="1" ht="41" customHeight="1"/>
    <row r="15858" s="38" customFormat="1" ht="41" customHeight="1"/>
    <row r="15859" s="38" customFormat="1" ht="41" customHeight="1"/>
    <row r="15860" s="38" customFormat="1" ht="41" customHeight="1"/>
    <row r="15861" s="38" customFormat="1" ht="41" customHeight="1"/>
    <row r="15862" s="38" customFormat="1" ht="41" customHeight="1"/>
    <row r="15863" s="38" customFormat="1" ht="41" customHeight="1"/>
    <row r="15864" s="38" customFormat="1" ht="41" customHeight="1"/>
    <row r="15865" s="38" customFormat="1" ht="41" customHeight="1"/>
    <row r="15866" s="38" customFormat="1" ht="41" customHeight="1"/>
    <row r="15867" s="38" customFormat="1" ht="41" customHeight="1"/>
    <row r="15868" s="38" customFormat="1" ht="41" customHeight="1"/>
    <row r="15869" s="38" customFormat="1" ht="41" customHeight="1"/>
    <row r="15870" s="38" customFormat="1" ht="41" customHeight="1"/>
    <row r="15871" s="38" customFormat="1" ht="41" customHeight="1"/>
    <row r="15872" s="38" customFormat="1" ht="41" customHeight="1"/>
    <row r="15873" s="38" customFormat="1" ht="41" customHeight="1"/>
    <row r="15874" s="38" customFormat="1" ht="41" customHeight="1"/>
    <row r="15875" s="38" customFormat="1" ht="41" customHeight="1"/>
    <row r="15876" s="38" customFormat="1" ht="41" customHeight="1"/>
    <row r="15877" s="38" customFormat="1" ht="41" customHeight="1"/>
    <row r="15878" s="38" customFormat="1" ht="41" customHeight="1"/>
    <row r="15879" s="38" customFormat="1" ht="41" customHeight="1"/>
    <row r="15880" s="38" customFormat="1" ht="41" customHeight="1"/>
    <row r="15881" s="38" customFormat="1" ht="41" customHeight="1"/>
    <row r="15882" s="38" customFormat="1" ht="41" customHeight="1"/>
    <row r="15883" s="38" customFormat="1" ht="41" customHeight="1"/>
    <row r="15884" s="38" customFormat="1" ht="41" customHeight="1"/>
    <row r="15885" s="38" customFormat="1" ht="41" customHeight="1"/>
    <row r="15886" s="38" customFormat="1" ht="41" customHeight="1"/>
    <row r="15887" s="38" customFormat="1" ht="41" customHeight="1"/>
    <row r="15888" s="38" customFormat="1" ht="41" customHeight="1"/>
    <row r="15889" s="38" customFormat="1" ht="41" customHeight="1"/>
    <row r="15890" s="38" customFormat="1" ht="41" customHeight="1"/>
    <row r="15891" s="38" customFormat="1" ht="41" customHeight="1"/>
    <row r="15892" s="38" customFormat="1" ht="41" customHeight="1"/>
    <row r="15893" s="38" customFormat="1" ht="41" customHeight="1"/>
    <row r="15894" s="38" customFormat="1" ht="41" customHeight="1"/>
    <row r="15895" s="38" customFormat="1" ht="41" customHeight="1"/>
    <row r="15896" s="38" customFormat="1" ht="41" customHeight="1"/>
    <row r="15897" s="38" customFormat="1" ht="41" customHeight="1"/>
    <row r="15898" s="38" customFormat="1" ht="41" customHeight="1"/>
    <row r="15899" s="38" customFormat="1" ht="41" customHeight="1"/>
    <row r="15900" s="38" customFormat="1" ht="41" customHeight="1"/>
    <row r="15901" s="38" customFormat="1" ht="41" customHeight="1"/>
    <row r="15902" s="38" customFormat="1" ht="41" customHeight="1"/>
    <row r="15903" s="38" customFormat="1" ht="41" customHeight="1"/>
    <row r="15904" s="38" customFormat="1" ht="41" customHeight="1"/>
    <row r="15905" s="38" customFormat="1" ht="41" customHeight="1"/>
    <row r="15906" s="38" customFormat="1" ht="41" customHeight="1"/>
    <row r="15907" s="38" customFormat="1" ht="41" customHeight="1"/>
    <row r="15908" s="38" customFormat="1" ht="41" customHeight="1"/>
    <row r="15909" s="38" customFormat="1" ht="41" customHeight="1"/>
    <row r="15910" s="38" customFormat="1" ht="41" customHeight="1"/>
    <row r="15911" s="38" customFormat="1" ht="41" customHeight="1"/>
    <row r="15912" s="38" customFormat="1" ht="41" customHeight="1"/>
    <row r="15913" s="38" customFormat="1" ht="41" customHeight="1"/>
    <row r="15914" s="38" customFormat="1" ht="41" customHeight="1"/>
    <row r="15915" s="38" customFormat="1" ht="41" customHeight="1"/>
    <row r="15916" s="38" customFormat="1" ht="41" customHeight="1"/>
    <row r="15917" s="38" customFormat="1" ht="41" customHeight="1"/>
    <row r="15918" s="38" customFormat="1" ht="41" customHeight="1"/>
    <row r="15919" s="38" customFormat="1" ht="41" customHeight="1"/>
    <row r="15920" s="38" customFormat="1" ht="41" customHeight="1"/>
    <row r="15921" s="38" customFormat="1" ht="41" customHeight="1"/>
    <row r="15922" s="38" customFormat="1" ht="41" customHeight="1"/>
    <row r="15923" s="38" customFormat="1" ht="41" customHeight="1"/>
    <row r="15924" s="38" customFormat="1" ht="41" customHeight="1"/>
    <row r="15925" s="38" customFormat="1" ht="41" customHeight="1"/>
    <row r="15926" s="38" customFormat="1" ht="41" customHeight="1"/>
    <row r="15927" s="38" customFormat="1" ht="41" customHeight="1"/>
    <row r="15928" s="38" customFormat="1" ht="41" customHeight="1"/>
    <row r="15929" s="38" customFormat="1" ht="41" customHeight="1"/>
    <row r="15930" s="38" customFormat="1" ht="41" customHeight="1"/>
    <row r="15931" s="38" customFormat="1" ht="41" customHeight="1"/>
    <row r="15932" s="38" customFormat="1" ht="41" customHeight="1"/>
    <row r="15933" s="38" customFormat="1" ht="41" customHeight="1"/>
    <row r="15934" s="38" customFormat="1" ht="41" customHeight="1"/>
    <row r="15935" s="38" customFormat="1" ht="41" customHeight="1"/>
    <row r="15936" s="38" customFormat="1" ht="41" customHeight="1"/>
    <row r="15937" s="38" customFormat="1" ht="41" customHeight="1"/>
    <row r="15938" s="38" customFormat="1" ht="41" customHeight="1"/>
    <row r="15939" s="38" customFormat="1" ht="41" customHeight="1"/>
    <row r="15940" s="38" customFormat="1" ht="41" customHeight="1"/>
    <row r="15941" s="38" customFormat="1" ht="41" customHeight="1"/>
    <row r="15942" s="38" customFormat="1" ht="41" customHeight="1"/>
    <row r="15943" s="38" customFormat="1" ht="41" customHeight="1"/>
    <row r="15944" s="38" customFormat="1" ht="41" customHeight="1"/>
    <row r="15945" s="38" customFormat="1" ht="41" customHeight="1"/>
    <row r="15946" s="38" customFormat="1" ht="41" customHeight="1"/>
    <row r="15947" s="38" customFormat="1" ht="41" customHeight="1"/>
    <row r="15948" s="38" customFormat="1" ht="41" customHeight="1"/>
    <row r="15949" s="38" customFormat="1" ht="41" customHeight="1"/>
    <row r="15950" s="38" customFormat="1" ht="41" customHeight="1"/>
    <row r="15951" s="38" customFormat="1" ht="41" customHeight="1"/>
    <row r="15952" s="38" customFormat="1" ht="41" customHeight="1"/>
    <row r="15953" s="38" customFormat="1" ht="41" customHeight="1"/>
    <row r="15954" s="38" customFormat="1" ht="41" customHeight="1"/>
    <row r="15955" s="38" customFormat="1" ht="41" customHeight="1"/>
    <row r="15956" s="38" customFormat="1" ht="41" customHeight="1"/>
    <row r="15957" s="38" customFormat="1" ht="41" customHeight="1"/>
    <row r="15958" s="38" customFormat="1" ht="41" customHeight="1"/>
    <row r="15959" s="38" customFormat="1" ht="41" customHeight="1"/>
    <row r="15960" s="38" customFormat="1" ht="41" customHeight="1"/>
    <row r="15961" s="38" customFormat="1" ht="41" customHeight="1"/>
    <row r="15962" s="38" customFormat="1" ht="41" customHeight="1"/>
    <row r="15963" s="38" customFormat="1" ht="41" customHeight="1"/>
    <row r="15964" s="38" customFormat="1" ht="41" customHeight="1"/>
    <row r="15965" s="38" customFormat="1" ht="41" customHeight="1"/>
    <row r="15966" s="38" customFormat="1" ht="41" customHeight="1"/>
    <row r="15967" s="38" customFormat="1" ht="41" customHeight="1"/>
    <row r="15968" s="38" customFormat="1" ht="41" customHeight="1"/>
    <row r="15969" s="38" customFormat="1" ht="41" customHeight="1"/>
    <row r="15970" s="38" customFormat="1" ht="41" customHeight="1"/>
    <row r="15971" s="38" customFormat="1" ht="41" customHeight="1"/>
    <row r="15972" s="38" customFormat="1" ht="41" customHeight="1"/>
    <row r="15973" s="38" customFormat="1" ht="41" customHeight="1"/>
    <row r="15974" s="38" customFormat="1" ht="41" customHeight="1"/>
    <row r="15975" s="38" customFormat="1" ht="41" customHeight="1"/>
    <row r="15976" s="38" customFormat="1" ht="41" customHeight="1"/>
    <row r="15977" s="38" customFormat="1" ht="41" customHeight="1"/>
    <row r="15978" s="38" customFormat="1" ht="41" customHeight="1"/>
    <row r="15979" s="38" customFormat="1" ht="41" customHeight="1"/>
    <row r="15980" s="38" customFormat="1" ht="41" customHeight="1"/>
    <row r="15981" s="38" customFormat="1" ht="41" customHeight="1"/>
    <row r="15982" s="38" customFormat="1" ht="41" customHeight="1"/>
    <row r="15983" s="38" customFormat="1" ht="41" customHeight="1"/>
    <row r="15984" s="38" customFormat="1" ht="41" customHeight="1"/>
    <row r="15985" s="38" customFormat="1" ht="41" customHeight="1"/>
    <row r="15986" s="38" customFormat="1" ht="41" customHeight="1"/>
    <row r="15987" s="38" customFormat="1" ht="41" customHeight="1"/>
    <row r="15988" s="38" customFormat="1" ht="41" customHeight="1"/>
    <row r="15989" s="38" customFormat="1" ht="41" customHeight="1"/>
    <row r="15990" s="38" customFormat="1" ht="41" customHeight="1"/>
    <row r="15991" s="38" customFormat="1" ht="41" customHeight="1"/>
    <row r="15992" s="38" customFormat="1" ht="41" customHeight="1"/>
    <row r="15993" s="38" customFormat="1" ht="41" customHeight="1"/>
    <row r="15994" s="38" customFormat="1" ht="41" customHeight="1"/>
    <row r="15995" s="38" customFormat="1" ht="41" customHeight="1"/>
    <row r="15996" s="38" customFormat="1" ht="41" customHeight="1"/>
    <row r="15997" s="38" customFormat="1" ht="41" customHeight="1"/>
    <row r="15998" s="38" customFormat="1" ht="41" customHeight="1"/>
    <row r="15999" s="38" customFormat="1" ht="41" customHeight="1"/>
    <row r="16000" s="38" customFormat="1" ht="41" customHeight="1"/>
    <row r="16001" s="38" customFormat="1" ht="41" customHeight="1"/>
    <row r="16002" s="38" customFormat="1" ht="41" customHeight="1"/>
    <row r="16003" s="38" customFormat="1" ht="41" customHeight="1"/>
    <row r="16004" s="38" customFormat="1" ht="41" customHeight="1"/>
    <row r="16005" s="38" customFormat="1" ht="41" customHeight="1"/>
    <row r="16006" s="38" customFormat="1" ht="41" customHeight="1"/>
    <row r="16007" s="38" customFormat="1" ht="41" customHeight="1"/>
    <row r="16008" s="38" customFormat="1" ht="41" customHeight="1"/>
    <row r="16009" s="38" customFormat="1" ht="41" customHeight="1"/>
    <row r="16010" s="38" customFormat="1" ht="41" customHeight="1"/>
    <row r="16011" s="38" customFormat="1" ht="41" customHeight="1"/>
    <row r="16012" s="38" customFormat="1" ht="41" customHeight="1"/>
    <row r="16013" s="38" customFormat="1" ht="41" customHeight="1"/>
    <row r="16014" s="38" customFormat="1" ht="41" customHeight="1"/>
    <row r="16015" s="38" customFormat="1" ht="41" customHeight="1"/>
    <row r="16016" s="38" customFormat="1" ht="41" customHeight="1"/>
    <row r="16017" s="38" customFormat="1" ht="41" customHeight="1"/>
    <row r="16018" s="38" customFormat="1" ht="41" customHeight="1"/>
    <row r="16019" s="38" customFormat="1" ht="41" customHeight="1"/>
    <row r="16020" s="38" customFormat="1" ht="41" customHeight="1"/>
    <row r="16021" s="38" customFormat="1" ht="41" customHeight="1"/>
    <row r="16022" s="38" customFormat="1" ht="41" customHeight="1"/>
    <row r="16023" s="38" customFormat="1" ht="41" customHeight="1"/>
    <row r="16024" s="38" customFormat="1" ht="41" customHeight="1"/>
    <row r="16025" s="38" customFormat="1" ht="41" customHeight="1"/>
    <row r="16026" s="38" customFormat="1" ht="41" customHeight="1"/>
    <row r="16027" s="38" customFormat="1" ht="41" customHeight="1"/>
    <row r="16028" s="38" customFormat="1" ht="41" customHeight="1"/>
    <row r="16029" s="38" customFormat="1" ht="41" customHeight="1"/>
    <row r="16030" s="38" customFormat="1" ht="41" customHeight="1"/>
    <row r="16031" s="38" customFormat="1" ht="41" customHeight="1"/>
    <row r="16032" s="38" customFormat="1" ht="41" customHeight="1"/>
    <row r="16033" s="38" customFormat="1" ht="41" customHeight="1"/>
    <row r="16034" s="38" customFormat="1" ht="41" customHeight="1"/>
    <row r="16035" s="38" customFormat="1" ht="41" customHeight="1"/>
    <row r="16036" s="38" customFormat="1" ht="41" customHeight="1"/>
    <row r="16037" s="38" customFormat="1" ht="41" customHeight="1"/>
    <row r="16038" s="38" customFormat="1" ht="41" customHeight="1"/>
    <row r="16039" s="38" customFormat="1" ht="41" customHeight="1"/>
    <row r="16040" s="38" customFormat="1" ht="41" customHeight="1"/>
    <row r="16041" s="38" customFormat="1" ht="41" customHeight="1"/>
    <row r="16042" s="38" customFormat="1" ht="41" customHeight="1"/>
    <row r="16043" s="38" customFormat="1" ht="41" customHeight="1"/>
    <row r="16044" s="38" customFormat="1" ht="41" customHeight="1"/>
    <row r="16045" s="38" customFormat="1" ht="41" customHeight="1"/>
    <row r="16046" s="38" customFormat="1" ht="41" customHeight="1"/>
    <row r="16047" s="38" customFormat="1" ht="41" customHeight="1"/>
    <row r="16048" s="38" customFormat="1" ht="41" customHeight="1"/>
    <row r="16049" s="38" customFormat="1" ht="41" customHeight="1"/>
    <row r="16050" s="38" customFormat="1" ht="41" customHeight="1"/>
    <row r="16051" s="38" customFormat="1" ht="41" customHeight="1"/>
    <row r="16052" s="38" customFormat="1" ht="41" customHeight="1"/>
    <row r="16053" s="38" customFormat="1" ht="41" customHeight="1"/>
    <row r="16054" s="38" customFormat="1" ht="41" customHeight="1"/>
    <row r="16055" s="38" customFormat="1" ht="41" customHeight="1"/>
    <row r="16056" s="38" customFormat="1" ht="41" customHeight="1"/>
    <row r="16057" s="38" customFormat="1" ht="41" customHeight="1"/>
    <row r="16058" s="38" customFormat="1" ht="41" customHeight="1"/>
    <row r="16059" s="38" customFormat="1" ht="41" customHeight="1"/>
    <row r="16060" s="38" customFormat="1" ht="41" customHeight="1"/>
    <row r="16061" s="38" customFormat="1" ht="41" customHeight="1"/>
    <row r="16062" s="38" customFormat="1" ht="41" customHeight="1"/>
    <row r="16063" s="38" customFormat="1" ht="41" customHeight="1"/>
    <row r="16064" s="38" customFormat="1" ht="41" customHeight="1"/>
    <row r="16065" s="38" customFormat="1" ht="41" customHeight="1"/>
    <row r="16066" s="38" customFormat="1" ht="41" customHeight="1"/>
    <row r="16067" s="38" customFormat="1" ht="41" customHeight="1"/>
    <row r="16068" s="38" customFormat="1" ht="41" customHeight="1"/>
    <row r="16069" s="38" customFormat="1" ht="41" customHeight="1"/>
    <row r="16070" s="38" customFormat="1" ht="41" customHeight="1"/>
    <row r="16071" s="38" customFormat="1" ht="41" customHeight="1"/>
    <row r="16072" s="38" customFormat="1" ht="41" customHeight="1"/>
    <row r="16073" s="38" customFormat="1" ht="41" customHeight="1"/>
    <row r="16074" s="38" customFormat="1" ht="41" customHeight="1"/>
    <row r="16075" s="38" customFormat="1" ht="41" customHeight="1"/>
    <row r="16076" s="38" customFormat="1" ht="41" customHeight="1"/>
    <row r="16077" s="38" customFormat="1" ht="41" customHeight="1"/>
    <row r="16078" s="38" customFormat="1" ht="41" customHeight="1"/>
    <row r="16079" s="38" customFormat="1" ht="41" customHeight="1"/>
    <row r="16080" s="38" customFormat="1" ht="41" customHeight="1"/>
    <row r="16081" s="38" customFormat="1" ht="41" customHeight="1"/>
    <row r="16082" s="38" customFormat="1" ht="41" customHeight="1"/>
    <row r="16083" s="38" customFormat="1" ht="41" customHeight="1"/>
    <row r="16084" s="38" customFormat="1" ht="41" customHeight="1"/>
    <row r="16085" s="38" customFormat="1" ht="41" customHeight="1"/>
    <row r="16086" s="38" customFormat="1" ht="41" customHeight="1"/>
    <row r="16087" s="38" customFormat="1" ht="41" customHeight="1"/>
    <row r="16088" s="38" customFormat="1" ht="41" customHeight="1"/>
    <row r="16089" s="38" customFormat="1" ht="41" customHeight="1"/>
    <row r="16090" s="38" customFormat="1" ht="41" customHeight="1"/>
    <row r="16091" s="38" customFormat="1" ht="41" customHeight="1"/>
    <row r="16092" s="38" customFormat="1" ht="41" customHeight="1"/>
    <row r="16093" s="38" customFormat="1" ht="41" customHeight="1"/>
    <row r="16094" s="38" customFormat="1" ht="41" customHeight="1"/>
    <row r="16095" s="38" customFormat="1" ht="41" customHeight="1"/>
    <row r="16096" s="38" customFormat="1" ht="41" customHeight="1"/>
    <row r="16097" s="38" customFormat="1" ht="41" customHeight="1"/>
    <row r="16098" s="38" customFormat="1" ht="41" customHeight="1"/>
    <row r="16099" s="38" customFormat="1" ht="41" customHeight="1"/>
    <row r="16100" s="38" customFormat="1" ht="41" customHeight="1"/>
    <row r="16101" s="38" customFormat="1" ht="41" customHeight="1"/>
    <row r="16102" s="38" customFormat="1" ht="41" customHeight="1"/>
    <row r="16103" s="38" customFormat="1" ht="41" customHeight="1"/>
    <row r="16104" s="38" customFormat="1" ht="41" customHeight="1"/>
    <row r="16105" s="38" customFormat="1" ht="41" customHeight="1"/>
    <row r="16106" s="38" customFormat="1" ht="41" customHeight="1"/>
    <row r="16107" s="38" customFormat="1" ht="41" customHeight="1"/>
    <row r="16108" s="38" customFormat="1" ht="41" customHeight="1"/>
    <row r="16109" s="38" customFormat="1" ht="41" customHeight="1"/>
    <row r="16110" s="38" customFormat="1" ht="41" customHeight="1"/>
    <row r="16111" s="38" customFormat="1" ht="41" customHeight="1"/>
    <row r="16112" s="38" customFormat="1" ht="41" customHeight="1"/>
    <row r="16113" s="38" customFormat="1" ht="41" customHeight="1"/>
    <row r="16114" s="38" customFormat="1" ht="41" customHeight="1"/>
    <row r="16115" s="38" customFormat="1" ht="41" customHeight="1"/>
    <row r="16116" s="38" customFormat="1" ht="41" customHeight="1"/>
    <row r="16117" s="38" customFormat="1" ht="41" customHeight="1"/>
    <row r="16118" s="38" customFormat="1" ht="41" customHeight="1"/>
    <row r="16119" s="38" customFormat="1" ht="41" customHeight="1"/>
    <row r="16120" s="38" customFormat="1" ht="41" customHeight="1"/>
    <row r="16121" s="38" customFormat="1" ht="41" customHeight="1"/>
    <row r="16122" s="38" customFormat="1" ht="41" customHeight="1"/>
    <row r="16123" s="38" customFormat="1" ht="41" customHeight="1"/>
    <row r="16124" s="38" customFormat="1" ht="41" customHeight="1"/>
    <row r="16125" s="38" customFormat="1" ht="41" customHeight="1"/>
    <row r="16126" s="38" customFormat="1" ht="41" customHeight="1"/>
    <row r="16127" s="38" customFormat="1" ht="41" customHeight="1"/>
    <row r="16128" s="38" customFormat="1" ht="41" customHeight="1"/>
    <row r="16129" s="38" customFormat="1" ht="41" customHeight="1"/>
    <row r="16130" s="38" customFormat="1" ht="41" customHeight="1"/>
    <row r="16131" s="38" customFormat="1" ht="41" customHeight="1"/>
    <row r="16132" s="38" customFormat="1" ht="41" customHeight="1"/>
    <row r="16133" s="38" customFormat="1" ht="41" customHeight="1"/>
    <row r="16134" s="38" customFormat="1" ht="41" customHeight="1"/>
    <row r="16135" s="38" customFormat="1" ht="41" customHeight="1"/>
    <row r="16136" s="38" customFormat="1" ht="41" customHeight="1"/>
    <row r="16137" s="38" customFormat="1" ht="41" customHeight="1"/>
    <row r="16138" s="38" customFormat="1" ht="41" customHeight="1"/>
    <row r="16139" s="38" customFormat="1" ht="41" customHeight="1"/>
    <row r="16140" s="38" customFormat="1" ht="41" customHeight="1"/>
    <row r="16141" s="38" customFormat="1" ht="41" customHeight="1"/>
    <row r="16142" s="38" customFormat="1" ht="41" customHeight="1"/>
    <row r="16143" s="38" customFormat="1" ht="41" customHeight="1"/>
    <row r="16144" s="38" customFormat="1" ht="41" customHeight="1"/>
    <row r="16145" s="38" customFormat="1" ht="41" customHeight="1"/>
    <row r="16146" s="38" customFormat="1" ht="41" customHeight="1"/>
    <row r="16147" s="38" customFormat="1" ht="41" customHeight="1"/>
    <row r="16148" s="38" customFormat="1" ht="41" customHeight="1"/>
    <row r="16149" s="38" customFormat="1" ht="41" customHeight="1"/>
    <row r="16150" s="38" customFormat="1" ht="41" customHeight="1"/>
    <row r="16151" s="38" customFormat="1" ht="41" customHeight="1"/>
    <row r="16152" s="38" customFormat="1" ht="41" customHeight="1"/>
    <row r="16153" s="38" customFormat="1" ht="41" customHeight="1"/>
    <row r="16154" s="38" customFormat="1" ht="41" customHeight="1"/>
    <row r="16155" s="38" customFormat="1" ht="41" customHeight="1"/>
    <row r="16156" s="38" customFormat="1" ht="41" customHeight="1"/>
    <row r="16157" s="38" customFormat="1" ht="41" customHeight="1"/>
    <row r="16158" s="38" customFormat="1" ht="41" customHeight="1"/>
    <row r="16159" s="38" customFormat="1" ht="41" customHeight="1"/>
    <row r="16160" s="38" customFormat="1" ht="41" customHeight="1"/>
    <row r="16161" s="38" customFormat="1" ht="41" customHeight="1"/>
    <row r="16162" s="38" customFormat="1" ht="41" customHeight="1"/>
    <row r="16163" s="38" customFormat="1" ht="41" customHeight="1"/>
    <row r="16164" s="38" customFormat="1" ht="41" customHeight="1"/>
    <row r="16165" s="38" customFormat="1" ht="41" customHeight="1"/>
    <row r="16166" s="38" customFormat="1" ht="41" customHeight="1"/>
    <row r="16167" s="38" customFormat="1" ht="41" customHeight="1"/>
    <row r="16168" s="38" customFormat="1" ht="41" customHeight="1"/>
    <row r="16169" s="38" customFormat="1" ht="41" customHeight="1"/>
    <row r="16170" s="38" customFormat="1" ht="41" customHeight="1"/>
    <row r="16171" s="38" customFormat="1" ht="41" customHeight="1"/>
    <row r="16172" s="38" customFormat="1" ht="41" customHeight="1"/>
    <row r="16173" s="38" customFormat="1" ht="41" customHeight="1"/>
    <row r="16174" s="38" customFormat="1" ht="41" customHeight="1"/>
    <row r="16175" s="38" customFormat="1" ht="41" customHeight="1"/>
    <row r="16176" s="38" customFormat="1" ht="41" customHeight="1"/>
    <row r="16177" s="38" customFormat="1" ht="41" customHeight="1"/>
    <row r="16178" s="38" customFormat="1" ht="41" customHeight="1"/>
    <row r="16179" s="38" customFormat="1" ht="41" customHeight="1"/>
    <row r="16180" s="38" customFormat="1" ht="41" customHeight="1"/>
    <row r="16181" s="38" customFormat="1" ht="41" customHeight="1"/>
    <row r="16182" s="38" customFormat="1" ht="41" customHeight="1"/>
    <row r="16183" s="38" customFormat="1" ht="41" customHeight="1"/>
    <row r="16184" s="38" customFormat="1" ht="41" customHeight="1"/>
    <row r="16185" s="38" customFormat="1" ht="41" customHeight="1"/>
    <row r="16186" s="38" customFormat="1" ht="41" customHeight="1"/>
    <row r="16187" s="38" customFormat="1" ht="41" customHeight="1"/>
    <row r="16188" s="38" customFormat="1" ht="41" customHeight="1"/>
    <row r="16189" s="38" customFormat="1" ht="41" customHeight="1"/>
    <row r="16190" s="38" customFormat="1" ht="41" customHeight="1"/>
    <row r="16191" s="38" customFormat="1" ht="41" customHeight="1"/>
    <row r="16192" s="38" customFormat="1" ht="41" customHeight="1"/>
    <row r="16193" s="38" customFormat="1" ht="41" customHeight="1"/>
    <row r="16194" s="38" customFormat="1" ht="41" customHeight="1"/>
    <row r="16195" s="38" customFormat="1" ht="41" customHeight="1"/>
    <row r="16196" s="38" customFormat="1" ht="41" customHeight="1"/>
    <row r="16197" s="38" customFormat="1" ht="41" customHeight="1"/>
    <row r="16198" s="38" customFormat="1" ht="41" customHeight="1"/>
    <row r="16199" s="38" customFormat="1" ht="41" customHeight="1"/>
    <row r="16200" s="38" customFormat="1" ht="41" customHeight="1"/>
    <row r="16201" s="38" customFormat="1" ht="41" customHeight="1"/>
    <row r="16202" s="38" customFormat="1" ht="41" customHeight="1"/>
    <row r="16203" s="38" customFormat="1" ht="41" customHeight="1"/>
    <row r="16204" s="38" customFormat="1" ht="41" customHeight="1"/>
    <row r="16205" s="38" customFormat="1" ht="41" customHeight="1"/>
    <row r="16206" s="38" customFormat="1" ht="41" customHeight="1"/>
    <row r="16207" s="38" customFormat="1" ht="41" customHeight="1"/>
    <row r="16208" s="38" customFormat="1" ht="41" customHeight="1"/>
    <row r="16209" s="38" customFormat="1" ht="41" customHeight="1"/>
    <row r="16210" s="38" customFormat="1" ht="41" customHeight="1"/>
    <row r="16211" s="38" customFormat="1" ht="41" customHeight="1"/>
    <row r="16212" s="38" customFormat="1" ht="41" customHeight="1"/>
    <row r="16213" s="38" customFormat="1" ht="41" customHeight="1"/>
    <row r="16214" s="38" customFormat="1" ht="41" customHeight="1"/>
    <row r="16215" s="38" customFormat="1" ht="41" customHeight="1"/>
    <row r="16216" s="38" customFormat="1" ht="41" customHeight="1"/>
    <row r="16217" s="38" customFormat="1" ht="41" customHeight="1"/>
    <row r="16218" s="38" customFormat="1" ht="41" customHeight="1"/>
    <row r="16219" s="38" customFormat="1" ht="41" customHeight="1"/>
    <row r="16220" s="38" customFormat="1" ht="41" customHeight="1"/>
    <row r="16221" s="38" customFormat="1" ht="41" customHeight="1"/>
    <row r="16222" s="38" customFormat="1" ht="41" customHeight="1"/>
    <row r="16223" s="38" customFormat="1" ht="41" customHeight="1"/>
    <row r="16224" s="38" customFormat="1" ht="41" customHeight="1"/>
    <row r="16225" s="38" customFormat="1" ht="41" customHeight="1"/>
    <row r="16226" s="38" customFormat="1" ht="41" customHeight="1"/>
    <row r="16227" s="38" customFormat="1" ht="41" customHeight="1"/>
    <row r="16228" s="38" customFormat="1" ht="41" customHeight="1"/>
    <row r="16229" s="38" customFormat="1" ht="41" customHeight="1"/>
    <row r="16230" s="38" customFormat="1" ht="41" customHeight="1"/>
    <row r="16231" s="38" customFormat="1" ht="41" customHeight="1"/>
    <row r="16232" s="38" customFormat="1" ht="41" customHeight="1"/>
    <row r="16233" s="38" customFormat="1" ht="41" customHeight="1"/>
    <row r="16234" s="38" customFormat="1" ht="41" customHeight="1"/>
    <row r="16235" s="38" customFormat="1" ht="41" customHeight="1"/>
    <row r="16236" s="38" customFormat="1" ht="41" customHeight="1"/>
    <row r="16237" s="38" customFormat="1" ht="41" customHeight="1"/>
    <row r="16238" s="38" customFormat="1" ht="41" customHeight="1"/>
    <row r="16239" s="38" customFormat="1" ht="41" customHeight="1"/>
    <row r="16240" s="38" customFormat="1" ht="41" customHeight="1"/>
    <row r="16241" s="38" customFormat="1" ht="41" customHeight="1"/>
    <row r="16242" s="38" customFormat="1" ht="41" customHeight="1"/>
    <row r="16243" s="38" customFormat="1" ht="41" customHeight="1"/>
    <row r="16244" s="38" customFormat="1" ht="41" customHeight="1"/>
    <row r="16245" s="38" customFormat="1" ht="41" customHeight="1"/>
    <row r="16246" s="38" customFormat="1" ht="41" customHeight="1"/>
    <row r="16247" s="38" customFormat="1" ht="41" customHeight="1"/>
    <row r="16248" s="38" customFormat="1" ht="41" customHeight="1"/>
    <row r="16249" s="38" customFormat="1" ht="41" customHeight="1"/>
    <row r="16250" s="38" customFormat="1" ht="41" customHeight="1"/>
    <row r="16251" s="38" customFormat="1" ht="41" customHeight="1"/>
    <row r="16252" s="38" customFormat="1" ht="41" customHeight="1"/>
    <row r="16253" s="38" customFormat="1" ht="41" customHeight="1"/>
    <row r="16254" s="38" customFormat="1" ht="41" customHeight="1"/>
    <row r="16255" s="38" customFormat="1" ht="41" customHeight="1"/>
    <row r="16256" s="38" customFormat="1" ht="41" customHeight="1"/>
    <row r="16257" s="38" customFormat="1" ht="41" customHeight="1"/>
    <row r="16258" s="38" customFormat="1" ht="41" customHeight="1"/>
    <row r="16259" s="38" customFormat="1" ht="41" customHeight="1"/>
    <row r="16260" s="38" customFormat="1" ht="41" customHeight="1"/>
    <row r="16261" s="38" customFormat="1" ht="41" customHeight="1"/>
    <row r="16262" s="38" customFormat="1" ht="41" customHeight="1"/>
    <row r="16263" s="38" customFormat="1" ht="41" customHeight="1"/>
    <row r="16264" s="38" customFormat="1" ht="41" customHeight="1"/>
    <row r="16265" s="38" customFormat="1" ht="41" customHeight="1"/>
    <row r="16266" s="38" customFormat="1" ht="41" customHeight="1"/>
    <row r="16267" s="38" customFormat="1" ht="41" customHeight="1"/>
    <row r="16268" s="38" customFormat="1" ht="41" customHeight="1"/>
    <row r="16269" s="38" customFormat="1" ht="41" customHeight="1"/>
    <row r="16270" s="38" customFormat="1" ht="41" customHeight="1"/>
    <row r="16271" s="38" customFormat="1" ht="41" customHeight="1"/>
    <row r="16272" s="38" customFormat="1" ht="41" customHeight="1"/>
    <row r="16273" s="38" customFormat="1" ht="41" customHeight="1"/>
    <row r="16274" s="38" customFormat="1" ht="41" customHeight="1"/>
    <row r="16275" s="38" customFormat="1" ht="41" customHeight="1"/>
    <row r="16276" s="38" customFormat="1" ht="41" customHeight="1"/>
    <row r="16277" s="38" customFormat="1" ht="41" customHeight="1"/>
    <row r="16278" s="38" customFormat="1" ht="41" customHeight="1"/>
    <row r="16279" s="38" customFormat="1" ht="41" customHeight="1"/>
    <row r="16280" s="38" customFormat="1" ht="41" customHeight="1"/>
    <row r="16281" s="38" customFormat="1" ht="41" customHeight="1"/>
    <row r="16282" s="38" customFormat="1" ht="41" customHeight="1"/>
    <row r="16283" s="38" customFormat="1" ht="41" customHeight="1"/>
    <row r="16284" s="38" customFormat="1" ht="41" customHeight="1"/>
    <row r="16285" s="38" customFormat="1" ht="41" customHeight="1"/>
    <row r="16286" s="38" customFormat="1" ht="41" customHeight="1"/>
    <row r="16287" s="38" customFormat="1" ht="41" customHeight="1"/>
    <row r="16288" s="38" customFormat="1" ht="41" customHeight="1"/>
    <row r="16289" s="38" customFormat="1" ht="41" customHeight="1"/>
    <row r="16290" s="38" customFormat="1" ht="41" customHeight="1"/>
    <row r="16291" s="38" customFormat="1" ht="41" customHeight="1"/>
    <row r="16292" s="38" customFormat="1" ht="41" customHeight="1"/>
    <row r="16293" s="38" customFormat="1" ht="41" customHeight="1"/>
    <row r="16294" s="38" customFormat="1" ht="41" customHeight="1"/>
    <row r="16295" s="38" customFormat="1" ht="41" customHeight="1"/>
    <row r="16296" s="38" customFormat="1" ht="41" customHeight="1"/>
    <row r="16297" s="38" customFormat="1" ht="41" customHeight="1"/>
    <row r="16298" s="38" customFormat="1" ht="41" customHeight="1"/>
    <row r="16299" s="38" customFormat="1" ht="41" customHeight="1"/>
    <row r="16300" s="38" customFormat="1" ht="41" customHeight="1"/>
    <row r="16301" s="38" customFormat="1" ht="41" customHeight="1"/>
    <row r="16302" s="38" customFormat="1" ht="41" customHeight="1"/>
    <row r="16303" s="38" customFormat="1" ht="41" customHeight="1"/>
    <row r="16304" s="38" customFormat="1" ht="41" customHeight="1"/>
    <row r="16305" s="38" customFormat="1" ht="41" customHeight="1"/>
    <row r="16306" s="38" customFormat="1" ht="41" customHeight="1"/>
    <row r="16307" s="38" customFormat="1" ht="41" customHeight="1"/>
    <row r="16308" s="38" customFormat="1" ht="41" customHeight="1"/>
    <row r="16309" s="38" customFormat="1" ht="41" customHeight="1"/>
    <row r="16310" s="38" customFormat="1" ht="41" customHeight="1"/>
    <row r="16311" s="38" customFormat="1" ht="41" customHeight="1"/>
    <row r="16312" s="38" customFormat="1" ht="41" customHeight="1"/>
    <row r="16313" s="38" customFormat="1" ht="41" customHeight="1"/>
    <row r="16314" s="38" customFormat="1" ht="41" customHeight="1"/>
    <row r="16315" s="38" customFormat="1" ht="41" customHeight="1"/>
    <row r="16316" s="38" customFormat="1" ht="41" customHeight="1"/>
    <row r="16317" s="38" customFormat="1" ht="41" customHeight="1"/>
    <row r="16318" s="38" customFormat="1" ht="41" customHeight="1"/>
    <row r="16319" s="38" customFormat="1" ht="41" customHeight="1"/>
    <row r="16320" s="38" customFormat="1" ht="41" customHeight="1"/>
    <row r="16321" s="38" customFormat="1" ht="41" customHeight="1"/>
    <row r="16322" s="38" customFormat="1" ht="41" customHeight="1"/>
    <row r="16323" s="38" customFormat="1" ht="41" customHeight="1"/>
    <row r="16324" s="38" customFormat="1" ht="41" customHeight="1"/>
    <row r="16325" s="38" customFormat="1" ht="41" customHeight="1"/>
    <row r="16326" s="38" customFormat="1" ht="41" customHeight="1"/>
    <row r="16327" s="38" customFormat="1" ht="41" customHeight="1"/>
    <row r="16328" s="38" customFormat="1" ht="41" customHeight="1"/>
    <row r="16329" s="38" customFormat="1" ht="41" customHeight="1"/>
    <row r="16330" s="38" customFormat="1" ht="41" customHeight="1"/>
    <row r="16331" s="38" customFormat="1" ht="41" customHeight="1"/>
    <row r="16332" s="38" customFormat="1" ht="41" customHeight="1"/>
    <row r="16333" s="38" customFormat="1" ht="41" customHeight="1"/>
    <row r="16334" s="38" customFormat="1" ht="41" customHeight="1"/>
    <row r="16335" s="38" customFormat="1" ht="41" customHeight="1"/>
    <row r="16336" s="38" customFormat="1" ht="41" customHeight="1"/>
    <row r="16337" s="38" customFormat="1" ht="41" customHeight="1"/>
    <row r="16338" s="38" customFormat="1" ht="41" customHeight="1"/>
  </sheetData>
  <mergeCells count="8">
    <mergeCell ref="A1:H1"/>
    <mergeCell ref="A2:E2"/>
    <mergeCell ref="G2:H2"/>
    <mergeCell ref="A49:C49"/>
    <mergeCell ref="A50:C50"/>
    <mergeCell ref="A55:C55"/>
    <mergeCell ref="A56:C56"/>
    <mergeCell ref="A57:C57"/>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FF0000"/>
  </sheetPr>
  <dimension ref="A1:HY16297"/>
  <sheetViews>
    <sheetView workbookViewId="0">
      <selection activeCell="G8" sqref="G8"/>
    </sheetView>
  </sheetViews>
  <sheetFormatPr defaultColWidth="9" defaultRowHeight="13.5"/>
  <cols>
    <col min="1" max="1" width="5" style="116" customWidth="1"/>
    <col min="2" max="2" width="12.5083333333333" style="116" customWidth="1"/>
    <col min="3" max="3" width="29.7583333333333" style="116" customWidth="1"/>
    <col min="4" max="4" width="5.125" style="116" customWidth="1"/>
    <col min="5" max="5" width="8.375" style="116" customWidth="1"/>
    <col min="6" max="6" width="8.89166666666667" style="116"/>
    <col min="7" max="7" width="10.7583333333333" style="116" customWidth="1"/>
    <col min="8" max="8" width="16.375" style="116" customWidth="1"/>
    <col min="9" max="9" width="11.875" style="116" customWidth="1"/>
    <col min="10" max="10" width="92.875" style="116" customWidth="1"/>
    <col min="11" max="11" width="11.125" style="116"/>
    <col min="12" max="16" width="8.89166666666667" style="116"/>
    <col min="17" max="17" width="11.125" style="116"/>
    <col min="18" max="16384" width="8.89166666666667" style="116"/>
  </cols>
  <sheetData>
    <row r="1" s="231" customFormat="1" ht="33" customHeight="1" spans="1:11">
      <c r="A1" s="237" t="s">
        <v>425</v>
      </c>
      <c r="B1" s="238"/>
      <c r="C1" s="238"/>
      <c r="D1" s="237"/>
      <c r="E1" s="239"/>
      <c r="F1" s="240"/>
      <c r="G1" s="240"/>
      <c r="H1" s="237"/>
      <c r="I1" s="264"/>
      <c r="J1" s="264"/>
      <c r="K1" s="264"/>
    </row>
    <row r="2" s="152" customFormat="1" ht="30" customHeight="1" spans="1:11">
      <c r="A2" s="193" t="s">
        <v>1</v>
      </c>
      <c r="B2" s="193"/>
      <c r="C2" s="193"/>
      <c r="D2" s="193"/>
      <c r="E2" s="194"/>
      <c r="F2" s="241"/>
      <c r="G2" s="242" t="s">
        <v>2</v>
      </c>
      <c r="H2" s="242"/>
      <c r="I2" s="265"/>
      <c r="J2" s="265"/>
      <c r="K2" s="265"/>
    </row>
    <row r="3" s="232" customFormat="1" ht="27" customHeight="1" spans="1:11">
      <c r="A3" s="105" t="s">
        <v>3</v>
      </c>
      <c r="B3" s="10" t="s">
        <v>4</v>
      </c>
      <c r="C3" s="10" t="s">
        <v>5</v>
      </c>
      <c r="D3" s="105" t="s">
        <v>6</v>
      </c>
      <c r="E3" s="243" t="s">
        <v>7</v>
      </c>
      <c r="F3" s="10" t="s">
        <v>8</v>
      </c>
      <c r="G3" s="10" t="s">
        <v>9</v>
      </c>
      <c r="H3" s="10" t="s">
        <v>10</v>
      </c>
      <c r="I3" s="266"/>
      <c r="J3" s="266"/>
      <c r="K3" s="266"/>
    </row>
    <row r="4" s="232" customFormat="1" ht="120" spans="1:216">
      <c r="A4" s="10">
        <v>1</v>
      </c>
      <c r="B4" s="244" t="s">
        <v>426</v>
      </c>
      <c r="C4" s="448" t="s">
        <v>427</v>
      </c>
      <c r="D4" s="244" t="s">
        <v>23</v>
      </c>
      <c r="E4" s="244">
        <v>1</v>
      </c>
      <c r="F4" s="245"/>
      <c r="G4" s="245"/>
      <c r="H4" s="104"/>
      <c r="I4" s="152"/>
      <c r="J4" s="267"/>
      <c r="K4" s="267"/>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c r="BQ4" s="268"/>
      <c r="BR4" s="268"/>
      <c r="BS4" s="268"/>
      <c r="BT4" s="268"/>
      <c r="BU4" s="268"/>
      <c r="BV4" s="268"/>
      <c r="BW4" s="268"/>
      <c r="BX4" s="268"/>
      <c r="BY4" s="268"/>
      <c r="BZ4" s="268"/>
      <c r="CA4" s="268"/>
      <c r="CB4" s="268"/>
      <c r="CC4" s="268"/>
      <c r="CD4" s="268"/>
      <c r="CE4" s="268"/>
      <c r="CF4" s="268"/>
      <c r="CG4" s="268"/>
      <c r="CH4" s="268"/>
      <c r="CI4" s="268"/>
      <c r="CJ4" s="268"/>
      <c r="CK4" s="268"/>
      <c r="CL4" s="268"/>
      <c r="CM4" s="268"/>
      <c r="CN4" s="268"/>
      <c r="CO4" s="268"/>
      <c r="CP4" s="268"/>
      <c r="CQ4" s="268"/>
      <c r="CR4" s="268"/>
      <c r="CS4" s="268"/>
      <c r="CT4" s="268"/>
      <c r="CU4" s="268"/>
      <c r="CV4" s="268"/>
      <c r="CW4" s="268"/>
      <c r="CX4" s="268"/>
      <c r="CY4" s="268"/>
      <c r="CZ4" s="268"/>
      <c r="DA4" s="268"/>
      <c r="DB4" s="268"/>
      <c r="DC4" s="268"/>
      <c r="DD4" s="268"/>
      <c r="DE4" s="268"/>
      <c r="DF4" s="268"/>
      <c r="DG4" s="268"/>
      <c r="DH4" s="268"/>
      <c r="DI4" s="268"/>
      <c r="DJ4" s="268"/>
      <c r="DK4" s="268"/>
      <c r="DL4" s="268"/>
      <c r="DM4" s="268"/>
      <c r="DN4" s="268"/>
      <c r="DO4" s="268"/>
      <c r="DP4" s="268"/>
      <c r="DQ4" s="268"/>
      <c r="DR4" s="268"/>
      <c r="DS4" s="268"/>
      <c r="DT4" s="268"/>
      <c r="DU4" s="268"/>
      <c r="DV4" s="268"/>
      <c r="DW4" s="268"/>
      <c r="DX4" s="268"/>
      <c r="DY4" s="268"/>
      <c r="DZ4" s="268"/>
      <c r="EA4" s="268"/>
      <c r="EB4" s="268"/>
      <c r="EC4" s="268"/>
      <c r="ED4" s="268"/>
      <c r="EE4" s="268"/>
      <c r="EF4" s="268"/>
      <c r="EG4" s="268"/>
      <c r="EH4" s="268"/>
      <c r="EI4" s="268"/>
      <c r="EJ4" s="268"/>
      <c r="EK4" s="268"/>
      <c r="EL4" s="268"/>
      <c r="EM4" s="268"/>
      <c r="EN4" s="268"/>
      <c r="EO4" s="268"/>
      <c r="EP4" s="268"/>
      <c r="EQ4" s="268"/>
      <c r="ER4" s="268"/>
      <c r="ES4" s="268"/>
      <c r="ET4" s="268"/>
      <c r="EU4" s="268"/>
      <c r="EV4" s="268"/>
      <c r="EW4" s="268"/>
      <c r="EX4" s="268"/>
      <c r="EY4" s="268"/>
      <c r="EZ4" s="268"/>
      <c r="FA4" s="268"/>
      <c r="FB4" s="268"/>
      <c r="FC4" s="268"/>
      <c r="FD4" s="268"/>
      <c r="FE4" s="268"/>
      <c r="FF4" s="268"/>
      <c r="FG4" s="268"/>
      <c r="FH4" s="268"/>
      <c r="FI4" s="268"/>
      <c r="FJ4" s="268"/>
      <c r="FK4" s="268"/>
      <c r="FL4" s="268"/>
      <c r="FM4" s="268"/>
      <c r="FN4" s="268"/>
      <c r="FO4" s="268"/>
      <c r="FP4" s="268"/>
      <c r="FQ4" s="268"/>
      <c r="FR4" s="268"/>
      <c r="FS4" s="268"/>
      <c r="FT4" s="268"/>
      <c r="FU4" s="268"/>
      <c r="FV4" s="268"/>
      <c r="FW4" s="268"/>
      <c r="FX4" s="268"/>
      <c r="FY4" s="268"/>
      <c r="FZ4" s="268"/>
      <c r="GA4" s="268"/>
      <c r="GB4" s="268"/>
      <c r="GC4" s="268"/>
      <c r="GD4" s="268"/>
      <c r="GE4" s="268"/>
      <c r="GF4" s="268"/>
      <c r="GG4" s="268"/>
      <c r="GH4" s="268"/>
      <c r="GI4" s="268"/>
      <c r="GJ4" s="268"/>
      <c r="GK4" s="268"/>
      <c r="GL4" s="268"/>
      <c r="GM4" s="268"/>
      <c r="GN4" s="268"/>
      <c r="GO4" s="268"/>
      <c r="GP4" s="268"/>
      <c r="GQ4" s="268"/>
      <c r="GR4" s="268"/>
      <c r="GS4" s="268"/>
      <c r="GT4" s="268"/>
      <c r="GU4" s="268"/>
      <c r="GV4" s="268"/>
      <c r="GW4" s="268"/>
      <c r="GX4" s="268"/>
      <c r="GY4" s="268"/>
      <c r="GZ4" s="268"/>
      <c r="HA4" s="268"/>
      <c r="HB4" s="268"/>
      <c r="HC4" s="268"/>
      <c r="HD4" s="268"/>
      <c r="HE4" s="268"/>
      <c r="HF4" s="268"/>
      <c r="HG4" s="268"/>
      <c r="HH4" s="268"/>
    </row>
    <row r="5" s="232" customFormat="1" ht="60" spans="1:216">
      <c r="A5" s="10">
        <v>2</v>
      </c>
      <c r="B5" s="246" t="s">
        <v>428</v>
      </c>
      <c r="C5" s="448" t="s">
        <v>429</v>
      </c>
      <c r="D5" s="246" t="s">
        <v>430</v>
      </c>
      <c r="E5" s="246">
        <v>96</v>
      </c>
      <c r="F5" s="245"/>
      <c r="G5" s="245"/>
      <c r="H5" s="104"/>
      <c r="I5" s="152"/>
      <c r="J5" s="267"/>
      <c r="K5" s="267"/>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c r="AR5" s="268"/>
      <c r="AS5" s="268"/>
      <c r="AT5" s="268"/>
      <c r="AU5" s="268"/>
      <c r="AV5" s="268"/>
      <c r="AW5" s="268"/>
      <c r="AX5" s="268"/>
      <c r="AY5" s="268"/>
      <c r="AZ5" s="268"/>
      <c r="BA5" s="268"/>
      <c r="BB5" s="268"/>
      <c r="BC5" s="268"/>
      <c r="BD5" s="268"/>
      <c r="BE5" s="268"/>
      <c r="BF5" s="268"/>
      <c r="BG5" s="268"/>
      <c r="BH5" s="268"/>
      <c r="BI5" s="268"/>
      <c r="BJ5" s="268"/>
      <c r="BK5" s="268"/>
      <c r="BL5" s="268"/>
      <c r="BM5" s="268"/>
      <c r="BN5" s="268"/>
      <c r="BO5" s="268"/>
      <c r="BP5" s="268"/>
      <c r="BQ5" s="268"/>
      <c r="BR5" s="268"/>
      <c r="BS5" s="268"/>
      <c r="BT5" s="268"/>
      <c r="BU5" s="268"/>
      <c r="BV5" s="268"/>
      <c r="BW5" s="268"/>
      <c r="BX5" s="268"/>
      <c r="BY5" s="268"/>
      <c r="BZ5" s="268"/>
      <c r="CA5" s="268"/>
      <c r="CB5" s="268"/>
      <c r="CC5" s="268"/>
      <c r="CD5" s="268"/>
      <c r="CE5" s="268"/>
      <c r="CF5" s="268"/>
      <c r="CG5" s="268"/>
      <c r="CH5" s="268"/>
      <c r="CI5" s="268"/>
      <c r="CJ5" s="268"/>
      <c r="CK5" s="268"/>
      <c r="CL5" s="268"/>
      <c r="CM5" s="268"/>
      <c r="CN5" s="268"/>
      <c r="CO5" s="268"/>
      <c r="CP5" s="268"/>
      <c r="CQ5" s="268"/>
      <c r="CR5" s="268"/>
      <c r="CS5" s="268"/>
      <c r="CT5" s="268"/>
      <c r="CU5" s="268"/>
      <c r="CV5" s="268"/>
      <c r="CW5" s="268"/>
      <c r="CX5" s="268"/>
      <c r="CY5" s="268"/>
      <c r="CZ5" s="268"/>
      <c r="DA5" s="268"/>
      <c r="DB5" s="268"/>
      <c r="DC5" s="268"/>
      <c r="DD5" s="268"/>
      <c r="DE5" s="268"/>
      <c r="DF5" s="268"/>
      <c r="DG5" s="268"/>
      <c r="DH5" s="268"/>
      <c r="DI5" s="268"/>
      <c r="DJ5" s="268"/>
      <c r="DK5" s="268"/>
      <c r="DL5" s="268"/>
      <c r="DM5" s="268"/>
      <c r="DN5" s="268"/>
      <c r="DO5" s="268"/>
      <c r="DP5" s="268"/>
      <c r="DQ5" s="268"/>
      <c r="DR5" s="268"/>
      <c r="DS5" s="268"/>
      <c r="DT5" s="268"/>
      <c r="DU5" s="268"/>
      <c r="DV5" s="268"/>
      <c r="DW5" s="268"/>
      <c r="DX5" s="268"/>
      <c r="DY5" s="268"/>
      <c r="DZ5" s="268"/>
      <c r="EA5" s="268"/>
      <c r="EB5" s="268"/>
      <c r="EC5" s="268"/>
      <c r="ED5" s="268"/>
      <c r="EE5" s="268"/>
      <c r="EF5" s="268"/>
      <c r="EG5" s="268"/>
      <c r="EH5" s="268"/>
      <c r="EI5" s="268"/>
      <c r="EJ5" s="268"/>
      <c r="EK5" s="268"/>
      <c r="EL5" s="268"/>
      <c r="EM5" s="268"/>
      <c r="EN5" s="268"/>
      <c r="EO5" s="268"/>
      <c r="EP5" s="268"/>
      <c r="EQ5" s="268"/>
      <c r="ER5" s="268"/>
      <c r="ES5" s="268"/>
      <c r="ET5" s="268"/>
      <c r="EU5" s="268"/>
      <c r="EV5" s="268"/>
      <c r="EW5" s="268"/>
      <c r="EX5" s="268"/>
      <c r="EY5" s="268"/>
      <c r="EZ5" s="268"/>
      <c r="FA5" s="268"/>
      <c r="FB5" s="268"/>
      <c r="FC5" s="268"/>
      <c r="FD5" s="268"/>
      <c r="FE5" s="268"/>
      <c r="FF5" s="268"/>
      <c r="FG5" s="268"/>
      <c r="FH5" s="268"/>
      <c r="FI5" s="268"/>
      <c r="FJ5" s="268"/>
      <c r="FK5" s="268"/>
      <c r="FL5" s="268"/>
      <c r="FM5" s="268"/>
      <c r="FN5" s="268"/>
      <c r="FO5" s="268"/>
      <c r="FP5" s="268"/>
      <c r="FQ5" s="268"/>
      <c r="FR5" s="268"/>
      <c r="FS5" s="268"/>
      <c r="FT5" s="268"/>
      <c r="FU5" s="268"/>
      <c r="FV5" s="268"/>
      <c r="FW5" s="268"/>
      <c r="FX5" s="268"/>
      <c r="FY5" s="268"/>
      <c r="FZ5" s="268"/>
      <c r="GA5" s="268"/>
      <c r="GB5" s="268"/>
      <c r="GC5" s="268"/>
      <c r="GD5" s="268"/>
      <c r="GE5" s="268"/>
      <c r="GF5" s="268"/>
      <c r="GG5" s="268"/>
      <c r="GH5" s="268"/>
      <c r="GI5" s="268"/>
      <c r="GJ5" s="268"/>
      <c r="GK5" s="268"/>
      <c r="GL5" s="268"/>
      <c r="GM5" s="268"/>
      <c r="GN5" s="268"/>
      <c r="GO5" s="268"/>
      <c r="GP5" s="268"/>
      <c r="GQ5" s="268"/>
      <c r="GR5" s="268"/>
      <c r="GS5" s="268"/>
      <c r="GT5" s="268"/>
      <c r="GU5" s="268"/>
      <c r="GV5" s="268"/>
      <c r="GW5" s="268"/>
      <c r="GX5" s="268"/>
      <c r="GY5" s="268"/>
      <c r="GZ5" s="268"/>
      <c r="HA5" s="268"/>
      <c r="HB5" s="268"/>
      <c r="HC5" s="268"/>
      <c r="HD5" s="268"/>
      <c r="HE5" s="268"/>
      <c r="HF5" s="268"/>
      <c r="HG5" s="268"/>
      <c r="HH5" s="268"/>
    </row>
    <row r="6" s="233" customFormat="1" ht="24" spans="1:11">
      <c r="A6" s="10">
        <v>3</v>
      </c>
      <c r="B6" s="244" t="s">
        <v>431</v>
      </c>
      <c r="C6" s="448" t="s">
        <v>432</v>
      </c>
      <c r="D6" s="244" t="s">
        <v>61</v>
      </c>
      <c r="E6" s="244">
        <v>4</v>
      </c>
      <c r="F6" s="245"/>
      <c r="G6" s="245"/>
      <c r="H6" s="104"/>
      <c r="I6" s="152"/>
      <c r="J6" s="152"/>
      <c r="K6" s="152"/>
    </row>
    <row r="7" s="233" customFormat="1" ht="41" customHeight="1" spans="1:11">
      <c r="A7" s="10">
        <v>4</v>
      </c>
      <c r="B7" s="244" t="s">
        <v>433</v>
      </c>
      <c r="C7" s="448" t="s">
        <v>434</v>
      </c>
      <c r="D7" s="244" t="s">
        <v>61</v>
      </c>
      <c r="E7" s="244">
        <v>1</v>
      </c>
      <c r="F7" s="245"/>
      <c r="G7" s="245"/>
      <c r="H7" s="104"/>
      <c r="I7" s="152"/>
      <c r="J7" s="152"/>
      <c r="K7" s="152"/>
    </row>
    <row r="8" s="233" customFormat="1" ht="41" customHeight="1" spans="1:11">
      <c r="A8" s="10">
        <v>5</v>
      </c>
      <c r="B8" s="247" t="s">
        <v>435</v>
      </c>
      <c r="C8" s="104"/>
      <c r="D8" s="247" t="s">
        <v>61</v>
      </c>
      <c r="E8" s="247">
        <v>3</v>
      </c>
      <c r="F8" s="245"/>
      <c r="G8" s="245"/>
      <c r="H8" s="104"/>
      <c r="I8" s="152"/>
      <c r="J8" s="152"/>
      <c r="K8" s="152"/>
    </row>
    <row r="9" s="234" customFormat="1" ht="27" customHeight="1" spans="1:233">
      <c r="A9" s="220" t="s">
        <v>182</v>
      </c>
      <c r="B9" s="221"/>
      <c r="C9" s="222"/>
      <c r="D9" s="248"/>
      <c r="E9" s="249"/>
      <c r="F9" s="223"/>
      <c r="G9" s="223"/>
      <c r="H9" s="250"/>
      <c r="I9" s="269"/>
      <c r="J9" s="270"/>
      <c r="K9" s="270"/>
      <c r="L9" s="270"/>
      <c r="M9" s="270"/>
      <c r="N9" s="270"/>
      <c r="O9" s="270"/>
      <c r="P9" s="270"/>
      <c r="Q9" s="270"/>
      <c r="R9" s="270"/>
      <c r="S9" s="270"/>
      <c r="T9" s="270"/>
      <c r="U9" s="270"/>
      <c r="V9" s="270"/>
      <c r="W9" s="270"/>
      <c r="X9" s="270"/>
      <c r="Y9" s="270"/>
      <c r="Z9" s="270"/>
      <c r="AA9" s="270"/>
      <c r="AB9" s="270"/>
      <c r="AC9" s="270"/>
      <c r="AD9" s="270"/>
      <c r="AE9" s="270"/>
      <c r="AF9" s="270"/>
      <c r="AG9" s="270"/>
      <c r="AH9" s="270"/>
      <c r="AI9" s="270"/>
      <c r="AJ9" s="270"/>
      <c r="AK9" s="270"/>
      <c r="AL9" s="270"/>
      <c r="AM9" s="270"/>
      <c r="AN9" s="270"/>
      <c r="AO9" s="270"/>
      <c r="AP9" s="270"/>
      <c r="AQ9" s="270"/>
      <c r="AR9" s="270"/>
      <c r="AS9" s="270"/>
      <c r="AT9" s="270"/>
      <c r="AU9" s="270"/>
      <c r="AV9" s="270"/>
      <c r="AW9" s="270"/>
      <c r="AX9" s="270"/>
      <c r="AY9" s="270"/>
      <c r="AZ9" s="270"/>
      <c r="BA9" s="270"/>
      <c r="BB9" s="270"/>
      <c r="BC9" s="270"/>
      <c r="BD9" s="270"/>
      <c r="BE9" s="270"/>
      <c r="BF9" s="270"/>
      <c r="BG9" s="270"/>
      <c r="BH9" s="270"/>
      <c r="BI9" s="270"/>
      <c r="BJ9" s="270"/>
      <c r="BK9" s="270"/>
      <c r="BL9" s="270"/>
      <c r="BM9" s="270"/>
      <c r="BN9" s="270"/>
      <c r="BO9" s="270"/>
      <c r="BP9" s="270"/>
      <c r="BQ9" s="270"/>
      <c r="BR9" s="270"/>
      <c r="BS9" s="270"/>
      <c r="BT9" s="270"/>
      <c r="BU9" s="270"/>
      <c r="BV9" s="270"/>
      <c r="BW9" s="270"/>
      <c r="BX9" s="270"/>
      <c r="BY9" s="270"/>
      <c r="BZ9" s="270"/>
      <c r="CA9" s="270"/>
      <c r="CB9" s="270"/>
      <c r="CC9" s="270"/>
      <c r="CD9" s="270"/>
      <c r="CE9" s="270"/>
      <c r="CF9" s="270"/>
      <c r="CG9" s="270"/>
      <c r="CH9" s="270"/>
      <c r="CI9" s="270"/>
      <c r="CJ9" s="270"/>
      <c r="CK9" s="270"/>
      <c r="CL9" s="270"/>
      <c r="CM9" s="270"/>
      <c r="CN9" s="270"/>
      <c r="CO9" s="270"/>
      <c r="CP9" s="270"/>
      <c r="CQ9" s="270"/>
      <c r="CR9" s="270"/>
      <c r="CS9" s="270"/>
      <c r="CT9" s="270"/>
      <c r="CU9" s="270"/>
      <c r="CV9" s="270"/>
      <c r="CW9" s="270"/>
      <c r="CX9" s="270"/>
      <c r="CY9" s="270"/>
      <c r="CZ9" s="270"/>
      <c r="DA9" s="270"/>
      <c r="DB9" s="270"/>
      <c r="DC9" s="270"/>
      <c r="DD9" s="270"/>
      <c r="DE9" s="270"/>
      <c r="DF9" s="270"/>
      <c r="DG9" s="270"/>
      <c r="DH9" s="270"/>
      <c r="DI9" s="270"/>
      <c r="DJ9" s="270"/>
      <c r="DK9" s="270"/>
      <c r="DL9" s="270"/>
      <c r="DM9" s="270"/>
      <c r="DN9" s="270"/>
      <c r="DO9" s="270"/>
      <c r="DP9" s="270"/>
      <c r="DQ9" s="270"/>
      <c r="DR9" s="270"/>
      <c r="DS9" s="270"/>
      <c r="DT9" s="270"/>
      <c r="DU9" s="270"/>
      <c r="DV9" s="270"/>
      <c r="DW9" s="270"/>
      <c r="DX9" s="270"/>
      <c r="DY9" s="270"/>
      <c r="DZ9" s="270"/>
      <c r="EA9" s="270"/>
      <c r="EB9" s="270"/>
      <c r="EC9" s="270"/>
      <c r="ED9" s="270"/>
      <c r="EE9" s="270"/>
      <c r="EF9" s="270"/>
      <c r="EG9" s="270"/>
      <c r="EH9" s="270"/>
      <c r="EI9" s="270"/>
      <c r="EJ9" s="270"/>
      <c r="EK9" s="270"/>
      <c r="EL9" s="270"/>
      <c r="EM9" s="270"/>
      <c r="EN9" s="270"/>
      <c r="EO9" s="270"/>
      <c r="EP9" s="270"/>
      <c r="EQ9" s="270"/>
      <c r="ER9" s="270"/>
      <c r="ES9" s="270"/>
      <c r="ET9" s="270"/>
      <c r="EU9" s="270"/>
      <c r="EV9" s="270"/>
      <c r="EW9" s="270"/>
      <c r="EX9" s="270"/>
      <c r="EY9" s="270"/>
      <c r="EZ9" s="270"/>
      <c r="FA9" s="270"/>
      <c r="FB9" s="270"/>
      <c r="FC9" s="270"/>
      <c r="FD9" s="270"/>
      <c r="FE9" s="270"/>
      <c r="FF9" s="271"/>
      <c r="FG9" s="271"/>
      <c r="FH9" s="271"/>
      <c r="FI9" s="271"/>
      <c r="FJ9" s="271"/>
      <c r="FK9" s="271"/>
      <c r="FL9" s="271"/>
      <c r="FM9" s="271"/>
      <c r="FN9" s="271"/>
      <c r="FO9" s="271"/>
      <c r="FP9" s="271"/>
      <c r="FQ9" s="271"/>
      <c r="FR9" s="271"/>
      <c r="FS9" s="271"/>
      <c r="FT9" s="271"/>
      <c r="FU9" s="271"/>
      <c r="FV9" s="271"/>
      <c r="FW9" s="271"/>
      <c r="FX9" s="271"/>
      <c r="FY9" s="271"/>
      <c r="FZ9" s="271"/>
      <c r="GA9" s="271"/>
      <c r="GB9" s="271"/>
      <c r="GC9" s="271"/>
      <c r="GD9" s="271"/>
      <c r="GE9" s="271"/>
      <c r="GF9" s="271"/>
      <c r="GG9" s="271"/>
      <c r="GH9" s="271"/>
      <c r="GI9" s="271"/>
      <c r="GJ9" s="271"/>
      <c r="GK9" s="271"/>
      <c r="GL9" s="271"/>
      <c r="GM9" s="271"/>
      <c r="GN9" s="271"/>
      <c r="GO9" s="271"/>
      <c r="GP9" s="271"/>
      <c r="GQ9" s="271"/>
      <c r="GR9" s="271"/>
      <c r="GS9" s="271"/>
      <c r="GT9" s="271"/>
      <c r="GU9" s="271"/>
      <c r="GV9" s="271"/>
      <c r="GW9" s="271"/>
      <c r="GX9" s="271"/>
      <c r="GY9" s="271"/>
      <c r="GZ9" s="271"/>
      <c r="HA9" s="271"/>
      <c r="HB9" s="271"/>
      <c r="HC9" s="271"/>
      <c r="HD9" s="271"/>
      <c r="HE9" s="271"/>
      <c r="HF9" s="271"/>
      <c r="HG9" s="271"/>
      <c r="HH9" s="271"/>
      <c r="HI9" s="271"/>
      <c r="HJ9" s="271"/>
      <c r="HK9" s="271"/>
      <c r="HL9" s="271"/>
      <c r="HM9" s="271"/>
      <c r="HN9" s="271"/>
      <c r="HO9" s="271"/>
      <c r="HP9" s="271"/>
      <c r="HQ9" s="271"/>
      <c r="HR9" s="271"/>
      <c r="HS9" s="271"/>
      <c r="HT9" s="271"/>
      <c r="HU9" s="271"/>
      <c r="HV9" s="271"/>
      <c r="HW9" s="271"/>
      <c r="HX9" s="271"/>
      <c r="HY9" s="271"/>
    </row>
    <row r="10" s="235" customFormat="1" ht="27" customHeight="1" spans="1:8">
      <c r="A10" s="220" t="s">
        <v>183</v>
      </c>
      <c r="B10" s="221"/>
      <c r="C10" s="222"/>
      <c r="D10" s="224"/>
      <c r="E10" s="251"/>
      <c r="F10" s="224"/>
      <c r="G10" s="224"/>
      <c r="H10" s="252"/>
    </row>
    <row r="11" s="234" customFormat="1" ht="27" customHeight="1" spans="1:233">
      <c r="A11" s="223">
        <v>1</v>
      </c>
      <c r="B11" s="225" t="s">
        <v>184</v>
      </c>
      <c r="C11" s="226"/>
      <c r="D11" s="227" t="s">
        <v>185</v>
      </c>
      <c r="E11" s="249">
        <v>1</v>
      </c>
      <c r="F11" s="223"/>
      <c r="G11" s="223"/>
      <c r="H11" s="58"/>
      <c r="I11" s="269"/>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c r="AI11" s="271"/>
      <c r="AJ11" s="271"/>
      <c r="AK11" s="271"/>
      <c r="AL11" s="271"/>
      <c r="AM11" s="271"/>
      <c r="AN11" s="271"/>
      <c r="AO11" s="271"/>
      <c r="AP11" s="271"/>
      <c r="AQ11" s="271"/>
      <c r="AR11" s="271"/>
      <c r="AS11" s="271"/>
      <c r="AT11" s="271"/>
      <c r="AU11" s="271"/>
      <c r="AV11" s="271"/>
      <c r="AW11" s="271"/>
      <c r="AX11" s="271"/>
      <c r="AY11" s="271"/>
      <c r="AZ11" s="271"/>
      <c r="BA11" s="271"/>
      <c r="BB11" s="271"/>
      <c r="BC11" s="271"/>
      <c r="BD11" s="271"/>
      <c r="BE11" s="271"/>
      <c r="BF11" s="271"/>
      <c r="BG11" s="271"/>
      <c r="BH11" s="271"/>
      <c r="BI11" s="271"/>
      <c r="BJ11" s="271"/>
      <c r="BK11" s="271"/>
      <c r="BL11" s="271"/>
      <c r="BM11" s="271"/>
      <c r="BN11" s="271"/>
      <c r="BO11" s="271"/>
      <c r="BP11" s="271"/>
      <c r="BQ11" s="271"/>
      <c r="BR11" s="271"/>
      <c r="BS11" s="271"/>
      <c r="BT11" s="271"/>
      <c r="BU11" s="271"/>
      <c r="BV11" s="271"/>
      <c r="BW11" s="271"/>
      <c r="BX11" s="271"/>
      <c r="BY11" s="271"/>
      <c r="BZ11" s="271"/>
      <c r="CA11" s="271"/>
      <c r="CB11" s="271"/>
      <c r="CC11" s="271"/>
      <c r="CD11" s="271"/>
      <c r="CE11" s="271"/>
      <c r="CF11" s="271"/>
      <c r="CG11" s="271"/>
      <c r="CH11" s="271"/>
      <c r="CI11" s="271"/>
      <c r="CJ11" s="271"/>
      <c r="CK11" s="271"/>
      <c r="CL11" s="271"/>
      <c r="CM11" s="271"/>
      <c r="CN11" s="271"/>
      <c r="CO11" s="271"/>
      <c r="CP11" s="271"/>
      <c r="CQ11" s="271"/>
      <c r="CR11" s="271"/>
      <c r="CS11" s="271"/>
      <c r="CT11" s="271"/>
      <c r="CU11" s="271"/>
      <c r="CV11" s="271"/>
      <c r="CW11" s="271"/>
      <c r="CX11" s="271"/>
      <c r="CY11" s="271"/>
      <c r="CZ11" s="271"/>
      <c r="DA11" s="271"/>
      <c r="DB11" s="271"/>
      <c r="DC11" s="271"/>
      <c r="DD11" s="271"/>
      <c r="DE11" s="271"/>
      <c r="DF11" s="271"/>
      <c r="DG11" s="271"/>
      <c r="DH11" s="271"/>
      <c r="DI11" s="271"/>
      <c r="DJ11" s="271"/>
      <c r="DK11" s="271"/>
      <c r="DL11" s="271"/>
      <c r="DM11" s="271"/>
      <c r="DN11" s="271"/>
      <c r="DO11" s="271"/>
      <c r="DP11" s="271"/>
      <c r="DQ11" s="271"/>
      <c r="DR11" s="271"/>
      <c r="DS11" s="271"/>
      <c r="DT11" s="271"/>
      <c r="DU11" s="271"/>
      <c r="DV11" s="271"/>
      <c r="DW11" s="271"/>
      <c r="DX11" s="271"/>
      <c r="DY11" s="271"/>
      <c r="DZ11" s="271"/>
      <c r="EA11" s="271"/>
      <c r="EB11" s="271"/>
      <c r="EC11" s="271"/>
      <c r="ED11" s="271"/>
      <c r="EE11" s="271"/>
      <c r="EF11" s="271"/>
      <c r="EG11" s="271"/>
      <c r="EH11" s="271"/>
      <c r="EI11" s="271"/>
      <c r="EJ11" s="271"/>
      <c r="EK11" s="271"/>
      <c r="EL11" s="271"/>
      <c r="EM11" s="271"/>
      <c r="EN11" s="271"/>
      <c r="EO11" s="271"/>
      <c r="EP11" s="271"/>
      <c r="EQ11" s="271"/>
      <c r="ER11" s="271"/>
      <c r="ES11" s="271"/>
      <c r="ET11" s="271"/>
      <c r="EU11" s="271"/>
      <c r="EV11" s="271"/>
      <c r="EW11" s="271"/>
      <c r="EX11" s="271"/>
      <c r="EY11" s="271"/>
      <c r="EZ11" s="271"/>
      <c r="FA11" s="271"/>
      <c r="FB11" s="271"/>
      <c r="FC11" s="271"/>
      <c r="FD11" s="271"/>
      <c r="FE11" s="271"/>
      <c r="FF11" s="271"/>
      <c r="FG11" s="271"/>
      <c r="FH11" s="271"/>
      <c r="FI11" s="271"/>
      <c r="FJ11" s="271"/>
      <c r="FK11" s="271"/>
      <c r="FL11" s="271"/>
      <c r="FM11" s="271"/>
      <c r="FN11" s="271"/>
      <c r="FO11" s="271"/>
      <c r="FP11" s="271"/>
      <c r="FQ11" s="271"/>
      <c r="FR11" s="271"/>
      <c r="FS11" s="271"/>
      <c r="FT11" s="271"/>
      <c r="FU11" s="271"/>
      <c r="FV11" s="271"/>
      <c r="FW11" s="271"/>
      <c r="FX11" s="271"/>
      <c r="FY11" s="271"/>
      <c r="FZ11" s="271"/>
      <c r="GA11" s="271"/>
      <c r="GB11" s="271"/>
      <c r="GC11" s="271"/>
      <c r="GD11" s="271"/>
      <c r="GE11" s="271"/>
      <c r="GF11" s="271"/>
      <c r="GG11" s="271"/>
      <c r="GH11" s="271"/>
      <c r="GI11" s="271"/>
      <c r="GJ11" s="271"/>
      <c r="GK11" s="271"/>
      <c r="GL11" s="271"/>
      <c r="GM11" s="271"/>
      <c r="GN11" s="271"/>
      <c r="GO11" s="271"/>
      <c r="GP11" s="271"/>
      <c r="GQ11" s="271"/>
      <c r="GR11" s="271"/>
      <c r="GS11" s="271"/>
      <c r="GT11" s="271"/>
      <c r="GU11" s="271"/>
      <c r="GV11" s="271"/>
      <c r="GW11" s="271"/>
      <c r="GX11" s="271"/>
      <c r="GY11" s="271"/>
      <c r="GZ11" s="271"/>
      <c r="HA11" s="271"/>
      <c r="HB11" s="271"/>
      <c r="HC11" s="271"/>
      <c r="HD11" s="271"/>
      <c r="HE11" s="271"/>
      <c r="HF11" s="271"/>
      <c r="HG11" s="271"/>
      <c r="HH11" s="271"/>
      <c r="HI11" s="271"/>
      <c r="HJ11" s="271"/>
      <c r="HK11" s="271"/>
      <c r="HL11" s="271"/>
      <c r="HM11" s="271"/>
      <c r="HN11" s="271"/>
      <c r="HO11" s="271"/>
      <c r="HP11" s="271"/>
      <c r="HQ11" s="271"/>
      <c r="HR11" s="271"/>
      <c r="HS11" s="271"/>
      <c r="HT11" s="271"/>
      <c r="HU11" s="271"/>
      <c r="HV11" s="271"/>
      <c r="HW11" s="271"/>
      <c r="HX11" s="271"/>
      <c r="HY11" s="271"/>
    </row>
    <row r="12" s="234" customFormat="1" ht="27" customHeight="1" spans="1:233">
      <c r="A12" s="223">
        <v>2</v>
      </c>
      <c r="B12" s="225" t="s">
        <v>186</v>
      </c>
      <c r="C12" s="225"/>
      <c r="D12" s="227" t="s">
        <v>185</v>
      </c>
      <c r="E12" s="249">
        <v>1</v>
      </c>
      <c r="F12" s="223"/>
      <c r="G12" s="223"/>
      <c r="H12" s="58"/>
      <c r="I12" s="269"/>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c r="AI12" s="271"/>
      <c r="AJ12" s="271"/>
      <c r="AK12" s="271"/>
      <c r="AL12" s="271"/>
      <c r="AM12" s="271"/>
      <c r="AN12" s="271"/>
      <c r="AO12" s="271"/>
      <c r="AP12" s="271"/>
      <c r="AQ12" s="271"/>
      <c r="AR12" s="271"/>
      <c r="AS12" s="271"/>
      <c r="AT12" s="271"/>
      <c r="AU12" s="271"/>
      <c r="AV12" s="271"/>
      <c r="AW12" s="271"/>
      <c r="AX12" s="271"/>
      <c r="AY12" s="271"/>
      <c r="AZ12" s="271"/>
      <c r="BA12" s="271"/>
      <c r="BB12" s="271"/>
      <c r="BC12" s="271"/>
      <c r="BD12" s="271"/>
      <c r="BE12" s="271"/>
      <c r="BF12" s="271"/>
      <c r="BG12" s="271"/>
      <c r="BH12" s="271"/>
      <c r="BI12" s="271"/>
      <c r="BJ12" s="271"/>
      <c r="BK12" s="271"/>
      <c r="BL12" s="271"/>
      <c r="BM12" s="271"/>
      <c r="BN12" s="271"/>
      <c r="BO12" s="271"/>
      <c r="BP12" s="271"/>
      <c r="BQ12" s="271"/>
      <c r="BR12" s="271"/>
      <c r="BS12" s="271"/>
      <c r="BT12" s="271"/>
      <c r="BU12" s="271"/>
      <c r="BV12" s="271"/>
      <c r="BW12" s="271"/>
      <c r="BX12" s="271"/>
      <c r="BY12" s="271"/>
      <c r="BZ12" s="271"/>
      <c r="CA12" s="271"/>
      <c r="CB12" s="271"/>
      <c r="CC12" s="271"/>
      <c r="CD12" s="271"/>
      <c r="CE12" s="271"/>
      <c r="CF12" s="271"/>
      <c r="CG12" s="271"/>
      <c r="CH12" s="271"/>
      <c r="CI12" s="271"/>
      <c r="CJ12" s="271"/>
      <c r="CK12" s="271"/>
      <c r="CL12" s="271"/>
      <c r="CM12" s="271"/>
      <c r="CN12" s="271"/>
      <c r="CO12" s="271"/>
      <c r="CP12" s="271"/>
      <c r="CQ12" s="271"/>
      <c r="CR12" s="271"/>
      <c r="CS12" s="271"/>
      <c r="CT12" s="271"/>
      <c r="CU12" s="271"/>
      <c r="CV12" s="271"/>
      <c r="CW12" s="271"/>
      <c r="CX12" s="271"/>
      <c r="CY12" s="271"/>
      <c r="CZ12" s="271"/>
      <c r="DA12" s="271"/>
      <c r="DB12" s="271"/>
      <c r="DC12" s="271"/>
      <c r="DD12" s="271"/>
      <c r="DE12" s="271"/>
      <c r="DF12" s="271"/>
      <c r="DG12" s="271"/>
      <c r="DH12" s="271"/>
      <c r="DI12" s="271"/>
      <c r="DJ12" s="271"/>
      <c r="DK12" s="271"/>
      <c r="DL12" s="271"/>
      <c r="DM12" s="271"/>
      <c r="DN12" s="271"/>
      <c r="DO12" s="271"/>
      <c r="DP12" s="271"/>
      <c r="DQ12" s="271"/>
      <c r="DR12" s="271"/>
      <c r="DS12" s="271"/>
      <c r="DT12" s="271"/>
      <c r="DU12" s="271"/>
      <c r="DV12" s="271"/>
      <c r="DW12" s="271"/>
      <c r="DX12" s="271"/>
      <c r="DY12" s="271"/>
      <c r="DZ12" s="271"/>
      <c r="EA12" s="271"/>
      <c r="EB12" s="271"/>
      <c r="EC12" s="271"/>
      <c r="ED12" s="271"/>
      <c r="EE12" s="271"/>
      <c r="EF12" s="271"/>
      <c r="EG12" s="271"/>
      <c r="EH12" s="271"/>
      <c r="EI12" s="271"/>
      <c r="EJ12" s="271"/>
      <c r="EK12" s="271"/>
      <c r="EL12" s="271"/>
      <c r="EM12" s="271"/>
      <c r="EN12" s="271"/>
      <c r="EO12" s="271"/>
      <c r="EP12" s="271"/>
      <c r="EQ12" s="271"/>
      <c r="ER12" s="271"/>
      <c r="ES12" s="271"/>
      <c r="ET12" s="271"/>
      <c r="EU12" s="271"/>
      <c r="EV12" s="271"/>
      <c r="EW12" s="271"/>
      <c r="EX12" s="271"/>
      <c r="EY12" s="271"/>
      <c r="EZ12" s="271"/>
      <c r="FA12" s="271"/>
      <c r="FB12" s="271"/>
      <c r="FC12" s="271"/>
      <c r="FD12" s="271"/>
      <c r="FE12" s="271"/>
      <c r="FF12" s="271"/>
      <c r="FG12" s="271"/>
      <c r="FH12" s="271"/>
      <c r="FI12" s="271"/>
      <c r="FJ12" s="271"/>
      <c r="FK12" s="271"/>
      <c r="FL12" s="271"/>
      <c r="FM12" s="271"/>
      <c r="FN12" s="271"/>
      <c r="FO12" s="271"/>
      <c r="FP12" s="271"/>
      <c r="FQ12" s="271"/>
      <c r="FR12" s="271"/>
      <c r="FS12" s="271"/>
      <c r="FT12" s="271"/>
      <c r="FU12" s="271"/>
      <c r="FV12" s="271"/>
      <c r="FW12" s="271"/>
      <c r="FX12" s="271"/>
      <c r="FY12" s="271"/>
      <c r="FZ12" s="271"/>
      <c r="GA12" s="271"/>
      <c r="GB12" s="271"/>
      <c r="GC12" s="271"/>
      <c r="GD12" s="271"/>
      <c r="GE12" s="271"/>
      <c r="GF12" s="271"/>
      <c r="GG12" s="271"/>
      <c r="GH12" s="271"/>
      <c r="GI12" s="271"/>
      <c r="GJ12" s="271"/>
      <c r="GK12" s="271"/>
      <c r="GL12" s="271"/>
      <c r="GM12" s="271"/>
      <c r="GN12" s="271"/>
      <c r="GO12" s="271"/>
      <c r="GP12" s="271"/>
      <c r="GQ12" s="271"/>
      <c r="GR12" s="271"/>
      <c r="GS12" s="271"/>
      <c r="GT12" s="271"/>
      <c r="GU12" s="271"/>
      <c r="GV12" s="271"/>
      <c r="GW12" s="271"/>
      <c r="GX12" s="271"/>
      <c r="GY12" s="271"/>
      <c r="GZ12" s="271"/>
      <c r="HA12" s="271"/>
      <c r="HB12" s="271"/>
      <c r="HC12" s="271"/>
      <c r="HD12" s="271"/>
      <c r="HE12" s="271"/>
      <c r="HF12" s="271"/>
      <c r="HG12" s="271"/>
      <c r="HH12" s="271"/>
      <c r="HI12" s="271"/>
      <c r="HJ12" s="271"/>
      <c r="HK12" s="271"/>
      <c r="HL12" s="271"/>
      <c r="HM12" s="271"/>
      <c r="HN12" s="271"/>
      <c r="HO12" s="271"/>
      <c r="HP12" s="271"/>
      <c r="HQ12" s="271"/>
      <c r="HR12" s="271"/>
      <c r="HS12" s="271"/>
      <c r="HT12" s="271"/>
      <c r="HU12" s="271"/>
      <c r="HV12" s="271"/>
      <c r="HW12" s="271"/>
      <c r="HX12" s="271"/>
      <c r="HY12" s="271"/>
    </row>
    <row r="13" s="234" customFormat="1" ht="27" customHeight="1" spans="1:233">
      <c r="A13" s="223">
        <v>3</v>
      </c>
      <c r="B13" s="228" t="s">
        <v>187</v>
      </c>
      <c r="C13" s="225"/>
      <c r="D13" s="227" t="s">
        <v>185</v>
      </c>
      <c r="E13" s="249">
        <v>1</v>
      </c>
      <c r="F13" s="223"/>
      <c r="G13" s="223"/>
      <c r="H13" s="58"/>
      <c r="I13" s="269"/>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1"/>
      <c r="AJ13" s="271"/>
      <c r="AK13" s="271"/>
      <c r="AL13" s="271"/>
      <c r="AM13" s="271"/>
      <c r="AN13" s="271"/>
      <c r="AO13" s="271"/>
      <c r="AP13" s="271"/>
      <c r="AQ13" s="271"/>
      <c r="AR13" s="271"/>
      <c r="AS13" s="271"/>
      <c r="AT13" s="271"/>
      <c r="AU13" s="271"/>
      <c r="AV13" s="271"/>
      <c r="AW13" s="271"/>
      <c r="AX13" s="271"/>
      <c r="AY13" s="271"/>
      <c r="AZ13" s="271"/>
      <c r="BA13" s="271"/>
      <c r="BB13" s="271"/>
      <c r="BC13" s="271"/>
      <c r="BD13" s="271"/>
      <c r="BE13" s="271"/>
      <c r="BF13" s="271"/>
      <c r="BG13" s="271"/>
      <c r="BH13" s="271"/>
      <c r="BI13" s="271"/>
      <c r="BJ13" s="271"/>
      <c r="BK13" s="271"/>
      <c r="BL13" s="271"/>
      <c r="BM13" s="271"/>
      <c r="BN13" s="271"/>
      <c r="BO13" s="271"/>
      <c r="BP13" s="271"/>
      <c r="BQ13" s="271"/>
      <c r="BR13" s="271"/>
      <c r="BS13" s="271"/>
      <c r="BT13" s="271"/>
      <c r="BU13" s="271"/>
      <c r="BV13" s="271"/>
      <c r="BW13" s="271"/>
      <c r="BX13" s="271"/>
      <c r="BY13" s="271"/>
      <c r="BZ13" s="271"/>
      <c r="CA13" s="271"/>
      <c r="CB13" s="271"/>
      <c r="CC13" s="271"/>
      <c r="CD13" s="271"/>
      <c r="CE13" s="271"/>
      <c r="CF13" s="271"/>
      <c r="CG13" s="271"/>
      <c r="CH13" s="271"/>
      <c r="CI13" s="271"/>
      <c r="CJ13" s="271"/>
      <c r="CK13" s="271"/>
      <c r="CL13" s="271"/>
      <c r="CM13" s="271"/>
      <c r="CN13" s="271"/>
      <c r="CO13" s="271"/>
      <c r="CP13" s="271"/>
      <c r="CQ13" s="271"/>
      <c r="CR13" s="271"/>
      <c r="CS13" s="271"/>
      <c r="CT13" s="271"/>
      <c r="CU13" s="271"/>
      <c r="CV13" s="271"/>
      <c r="CW13" s="271"/>
      <c r="CX13" s="271"/>
      <c r="CY13" s="271"/>
      <c r="CZ13" s="271"/>
      <c r="DA13" s="271"/>
      <c r="DB13" s="271"/>
      <c r="DC13" s="271"/>
      <c r="DD13" s="271"/>
      <c r="DE13" s="271"/>
      <c r="DF13" s="271"/>
      <c r="DG13" s="271"/>
      <c r="DH13" s="271"/>
      <c r="DI13" s="271"/>
      <c r="DJ13" s="271"/>
      <c r="DK13" s="271"/>
      <c r="DL13" s="271"/>
      <c r="DM13" s="271"/>
      <c r="DN13" s="271"/>
      <c r="DO13" s="271"/>
      <c r="DP13" s="271"/>
      <c r="DQ13" s="271"/>
      <c r="DR13" s="271"/>
      <c r="DS13" s="271"/>
      <c r="DT13" s="271"/>
      <c r="DU13" s="271"/>
      <c r="DV13" s="271"/>
      <c r="DW13" s="271"/>
      <c r="DX13" s="271"/>
      <c r="DY13" s="271"/>
      <c r="DZ13" s="271"/>
      <c r="EA13" s="271"/>
      <c r="EB13" s="271"/>
      <c r="EC13" s="271"/>
      <c r="ED13" s="271"/>
      <c r="EE13" s="271"/>
      <c r="EF13" s="271"/>
      <c r="EG13" s="271"/>
      <c r="EH13" s="271"/>
      <c r="EI13" s="271"/>
      <c r="EJ13" s="271"/>
      <c r="EK13" s="271"/>
      <c r="EL13" s="271"/>
      <c r="EM13" s="271"/>
      <c r="EN13" s="271"/>
      <c r="EO13" s="271"/>
      <c r="EP13" s="271"/>
      <c r="EQ13" s="271"/>
      <c r="ER13" s="271"/>
      <c r="ES13" s="271"/>
      <c r="ET13" s="271"/>
      <c r="EU13" s="271"/>
      <c r="EV13" s="271"/>
      <c r="EW13" s="271"/>
      <c r="EX13" s="271"/>
      <c r="EY13" s="271"/>
      <c r="EZ13" s="271"/>
      <c r="FA13" s="271"/>
      <c r="FB13" s="271"/>
      <c r="FC13" s="271"/>
      <c r="FD13" s="271"/>
      <c r="FE13" s="271"/>
      <c r="FF13" s="271"/>
      <c r="FG13" s="271"/>
      <c r="FH13" s="271"/>
      <c r="FI13" s="271"/>
      <c r="FJ13" s="271"/>
      <c r="FK13" s="271"/>
      <c r="FL13" s="271"/>
      <c r="FM13" s="271"/>
      <c r="FN13" s="271"/>
      <c r="FO13" s="271"/>
      <c r="FP13" s="271"/>
      <c r="FQ13" s="271"/>
      <c r="FR13" s="271"/>
      <c r="FS13" s="271"/>
      <c r="FT13" s="271"/>
      <c r="FU13" s="271"/>
      <c r="FV13" s="271"/>
      <c r="FW13" s="271"/>
      <c r="FX13" s="271"/>
      <c r="FY13" s="271"/>
      <c r="FZ13" s="271"/>
      <c r="GA13" s="271"/>
      <c r="GB13" s="271"/>
      <c r="GC13" s="271"/>
      <c r="GD13" s="271"/>
      <c r="GE13" s="271"/>
      <c r="GF13" s="271"/>
      <c r="GG13" s="271"/>
      <c r="GH13" s="271"/>
      <c r="GI13" s="271"/>
      <c r="GJ13" s="271"/>
      <c r="GK13" s="271"/>
      <c r="GL13" s="271"/>
      <c r="GM13" s="271"/>
      <c r="GN13" s="271"/>
      <c r="GO13" s="271"/>
      <c r="GP13" s="271"/>
      <c r="GQ13" s="271"/>
      <c r="GR13" s="271"/>
      <c r="GS13" s="271"/>
      <c r="GT13" s="271"/>
      <c r="GU13" s="271"/>
      <c r="GV13" s="271"/>
      <c r="GW13" s="271"/>
      <c r="GX13" s="271"/>
      <c r="GY13" s="271"/>
      <c r="GZ13" s="271"/>
      <c r="HA13" s="271"/>
      <c r="HB13" s="271"/>
      <c r="HC13" s="271"/>
      <c r="HD13" s="271"/>
      <c r="HE13" s="271"/>
      <c r="HF13" s="271"/>
      <c r="HG13" s="271"/>
      <c r="HH13" s="271"/>
      <c r="HI13" s="271"/>
      <c r="HJ13" s="271"/>
      <c r="HK13" s="271"/>
      <c r="HL13" s="271"/>
      <c r="HM13" s="271"/>
      <c r="HN13" s="271"/>
      <c r="HO13" s="271"/>
      <c r="HP13" s="271"/>
      <c r="HQ13" s="271"/>
      <c r="HR13" s="271"/>
      <c r="HS13" s="271"/>
      <c r="HT13" s="271"/>
      <c r="HU13" s="271"/>
      <c r="HV13" s="271"/>
      <c r="HW13" s="271"/>
      <c r="HX13" s="271"/>
      <c r="HY13" s="271"/>
    </row>
    <row r="14" s="234" customFormat="1" ht="27" customHeight="1" spans="1:233">
      <c r="A14" s="223">
        <v>4</v>
      </c>
      <c r="B14" s="229" t="s">
        <v>188</v>
      </c>
      <c r="C14" s="225"/>
      <c r="D14" s="227" t="s">
        <v>185</v>
      </c>
      <c r="E14" s="249">
        <v>1</v>
      </c>
      <c r="F14" s="223"/>
      <c r="G14" s="223"/>
      <c r="H14" s="58"/>
      <c r="I14" s="269"/>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c r="AI14" s="271"/>
      <c r="AJ14" s="271"/>
      <c r="AK14" s="271"/>
      <c r="AL14" s="271"/>
      <c r="AM14" s="271"/>
      <c r="AN14" s="271"/>
      <c r="AO14" s="271"/>
      <c r="AP14" s="271"/>
      <c r="AQ14" s="271"/>
      <c r="AR14" s="271"/>
      <c r="AS14" s="271"/>
      <c r="AT14" s="271"/>
      <c r="AU14" s="271"/>
      <c r="AV14" s="271"/>
      <c r="AW14" s="271"/>
      <c r="AX14" s="271"/>
      <c r="AY14" s="271"/>
      <c r="AZ14" s="271"/>
      <c r="BA14" s="271"/>
      <c r="BB14" s="271"/>
      <c r="BC14" s="271"/>
      <c r="BD14" s="271"/>
      <c r="BE14" s="271"/>
      <c r="BF14" s="271"/>
      <c r="BG14" s="271"/>
      <c r="BH14" s="271"/>
      <c r="BI14" s="271"/>
      <c r="BJ14" s="271"/>
      <c r="BK14" s="271"/>
      <c r="BL14" s="271"/>
      <c r="BM14" s="271"/>
      <c r="BN14" s="271"/>
      <c r="BO14" s="271"/>
      <c r="BP14" s="271"/>
      <c r="BQ14" s="271"/>
      <c r="BR14" s="271"/>
      <c r="BS14" s="271"/>
      <c r="BT14" s="271"/>
      <c r="BU14" s="271"/>
      <c r="BV14" s="271"/>
      <c r="BW14" s="271"/>
      <c r="BX14" s="271"/>
      <c r="BY14" s="271"/>
      <c r="BZ14" s="271"/>
      <c r="CA14" s="271"/>
      <c r="CB14" s="271"/>
      <c r="CC14" s="271"/>
      <c r="CD14" s="271"/>
      <c r="CE14" s="271"/>
      <c r="CF14" s="271"/>
      <c r="CG14" s="271"/>
      <c r="CH14" s="271"/>
      <c r="CI14" s="271"/>
      <c r="CJ14" s="271"/>
      <c r="CK14" s="271"/>
      <c r="CL14" s="271"/>
      <c r="CM14" s="271"/>
      <c r="CN14" s="271"/>
      <c r="CO14" s="271"/>
      <c r="CP14" s="271"/>
      <c r="CQ14" s="271"/>
      <c r="CR14" s="271"/>
      <c r="CS14" s="271"/>
      <c r="CT14" s="271"/>
      <c r="CU14" s="271"/>
      <c r="CV14" s="271"/>
      <c r="CW14" s="271"/>
      <c r="CX14" s="271"/>
      <c r="CY14" s="271"/>
      <c r="CZ14" s="271"/>
      <c r="DA14" s="271"/>
      <c r="DB14" s="271"/>
      <c r="DC14" s="271"/>
      <c r="DD14" s="271"/>
      <c r="DE14" s="271"/>
      <c r="DF14" s="271"/>
      <c r="DG14" s="271"/>
      <c r="DH14" s="271"/>
      <c r="DI14" s="271"/>
      <c r="DJ14" s="271"/>
      <c r="DK14" s="271"/>
      <c r="DL14" s="271"/>
      <c r="DM14" s="271"/>
      <c r="DN14" s="271"/>
      <c r="DO14" s="271"/>
      <c r="DP14" s="271"/>
      <c r="DQ14" s="271"/>
      <c r="DR14" s="271"/>
      <c r="DS14" s="271"/>
      <c r="DT14" s="271"/>
      <c r="DU14" s="271"/>
      <c r="DV14" s="271"/>
      <c r="DW14" s="271"/>
      <c r="DX14" s="271"/>
      <c r="DY14" s="271"/>
      <c r="DZ14" s="271"/>
      <c r="EA14" s="271"/>
      <c r="EB14" s="271"/>
      <c r="EC14" s="271"/>
      <c r="ED14" s="271"/>
      <c r="EE14" s="271"/>
      <c r="EF14" s="271"/>
      <c r="EG14" s="271"/>
      <c r="EH14" s="271"/>
      <c r="EI14" s="271"/>
      <c r="EJ14" s="271"/>
      <c r="EK14" s="271"/>
      <c r="EL14" s="271"/>
      <c r="EM14" s="271"/>
      <c r="EN14" s="271"/>
      <c r="EO14" s="271"/>
      <c r="EP14" s="271"/>
      <c r="EQ14" s="271"/>
      <c r="ER14" s="271"/>
      <c r="ES14" s="271"/>
      <c r="ET14" s="271"/>
      <c r="EU14" s="271"/>
      <c r="EV14" s="271"/>
      <c r="EW14" s="271"/>
      <c r="EX14" s="271"/>
      <c r="EY14" s="271"/>
      <c r="EZ14" s="271"/>
      <c r="FA14" s="271"/>
      <c r="FB14" s="271"/>
      <c r="FC14" s="271"/>
      <c r="FD14" s="271"/>
      <c r="FE14" s="271"/>
      <c r="FF14" s="271"/>
      <c r="FG14" s="271"/>
      <c r="FH14" s="271"/>
      <c r="FI14" s="271"/>
      <c r="FJ14" s="271"/>
      <c r="FK14" s="271"/>
      <c r="FL14" s="271"/>
      <c r="FM14" s="271"/>
      <c r="FN14" s="271"/>
      <c r="FO14" s="271"/>
      <c r="FP14" s="271"/>
      <c r="FQ14" s="271"/>
      <c r="FR14" s="271"/>
      <c r="FS14" s="271"/>
      <c r="FT14" s="271"/>
      <c r="FU14" s="271"/>
      <c r="FV14" s="271"/>
      <c r="FW14" s="271"/>
      <c r="FX14" s="271"/>
      <c r="FY14" s="271"/>
      <c r="FZ14" s="271"/>
      <c r="GA14" s="271"/>
      <c r="GB14" s="271"/>
      <c r="GC14" s="271"/>
      <c r="GD14" s="271"/>
      <c r="GE14" s="271"/>
      <c r="GF14" s="271"/>
      <c r="GG14" s="271"/>
      <c r="GH14" s="271"/>
      <c r="GI14" s="271"/>
      <c r="GJ14" s="271"/>
      <c r="GK14" s="271"/>
      <c r="GL14" s="271"/>
      <c r="GM14" s="271"/>
      <c r="GN14" s="271"/>
      <c r="GO14" s="271"/>
      <c r="GP14" s="271"/>
      <c r="GQ14" s="271"/>
      <c r="GR14" s="271"/>
      <c r="GS14" s="271"/>
      <c r="GT14" s="271"/>
      <c r="GU14" s="271"/>
      <c r="GV14" s="271"/>
      <c r="GW14" s="271"/>
      <c r="GX14" s="271"/>
      <c r="GY14" s="271"/>
      <c r="GZ14" s="271"/>
      <c r="HA14" s="271"/>
      <c r="HB14" s="271"/>
      <c r="HC14" s="271"/>
      <c r="HD14" s="271"/>
      <c r="HE14" s="271"/>
      <c r="HF14" s="271"/>
      <c r="HG14" s="271"/>
      <c r="HH14" s="271"/>
      <c r="HI14" s="271"/>
      <c r="HJ14" s="271"/>
      <c r="HK14" s="271"/>
      <c r="HL14" s="271"/>
      <c r="HM14" s="271"/>
      <c r="HN14" s="271"/>
      <c r="HO14" s="271"/>
      <c r="HP14" s="271"/>
      <c r="HQ14" s="271"/>
      <c r="HR14" s="271"/>
      <c r="HS14" s="271"/>
      <c r="HT14" s="271"/>
      <c r="HU14" s="271"/>
      <c r="HV14" s="271"/>
      <c r="HW14" s="271"/>
      <c r="HX14" s="271"/>
      <c r="HY14" s="271"/>
    </row>
    <row r="15" s="234" customFormat="1" ht="27" customHeight="1" spans="1:233">
      <c r="A15" s="220" t="s">
        <v>189</v>
      </c>
      <c r="B15" s="221"/>
      <c r="C15" s="222"/>
      <c r="D15" s="230"/>
      <c r="E15" s="253"/>
      <c r="F15" s="150"/>
      <c r="G15" s="150"/>
      <c r="H15" s="254"/>
      <c r="I15" s="272"/>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c r="AN15" s="273"/>
      <c r="AO15" s="273"/>
      <c r="AP15" s="273"/>
      <c r="AQ15" s="273"/>
      <c r="AR15" s="273"/>
      <c r="AS15" s="273"/>
      <c r="AT15" s="273"/>
      <c r="AU15" s="273"/>
      <c r="AV15" s="273"/>
      <c r="AW15" s="273"/>
      <c r="AX15" s="273"/>
      <c r="AY15" s="273"/>
      <c r="AZ15" s="273"/>
      <c r="BA15" s="273"/>
      <c r="BB15" s="273"/>
      <c r="BC15" s="273"/>
      <c r="BD15" s="273"/>
      <c r="BE15" s="273"/>
      <c r="BF15" s="273"/>
      <c r="BG15" s="273"/>
      <c r="BH15" s="273"/>
      <c r="BI15" s="273"/>
      <c r="BJ15" s="273"/>
      <c r="BK15" s="273"/>
      <c r="BL15" s="273"/>
      <c r="BM15" s="273"/>
      <c r="BN15" s="273"/>
      <c r="BO15" s="273"/>
      <c r="BP15" s="273"/>
      <c r="BQ15" s="273"/>
      <c r="BR15" s="273"/>
      <c r="BS15" s="273"/>
      <c r="BT15" s="273"/>
      <c r="BU15" s="273"/>
      <c r="BV15" s="273"/>
      <c r="BW15" s="273"/>
      <c r="BX15" s="273"/>
      <c r="BY15" s="273"/>
      <c r="BZ15" s="273"/>
      <c r="CA15" s="273"/>
      <c r="CB15" s="273"/>
      <c r="CC15" s="273"/>
      <c r="CD15" s="273"/>
      <c r="CE15" s="273"/>
      <c r="CF15" s="273"/>
      <c r="CG15" s="273"/>
      <c r="CH15" s="273"/>
      <c r="CI15" s="273"/>
      <c r="CJ15" s="273"/>
      <c r="CK15" s="273"/>
      <c r="CL15" s="273"/>
      <c r="CM15" s="273"/>
      <c r="CN15" s="273"/>
      <c r="CO15" s="273"/>
      <c r="CP15" s="273"/>
      <c r="CQ15" s="273"/>
      <c r="CR15" s="273"/>
      <c r="CS15" s="273"/>
      <c r="CT15" s="273"/>
      <c r="CU15" s="273"/>
      <c r="CV15" s="273"/>
      <c r="CW15" s="273"/>
      <c r="CX15" s="273"/>
      <c r="CY15" s="273"/>
      <c r="CZ15" s="273"/>
      <c r="DA15" s="273"/>
      <c r="DB15" s="273"/>
      <c r="DC15" s="273"/>
      <c r="DD15" s="273"/>
      <c r="DE15" s="273"/>
      <c r="DF15" s="273"/>
      <c r="DG15" s="273"/>
      <c r="DH15" s="273"/>
      <c r="DI15" s="273"/>
      <c r="DJ15" s="273"/>
      <c r="DK15" s="273"/>
      <c r="DL15" s="273"/>
      <c r="DM15" s="273"/>
      <c r="DN15" s="273"/>
      <c r="DO15" s="273"/>
      <c r="DP15" s="273"/>
      <c r="DQ15" s="273"/>
      <c r="DR15" s="273"/>
      <c r="DS15" s="273"/>
      <c r="DT15" s="273"/>
      <c r="DU15" s="273"/>
      <c r="DV15" s="273"/>
      <c r="DW15" s="273"/>
      <c r="DX15" s="273"/>
      <c r="DY15" s="273"/>
      <c r="DZ15" s="273"/>
      <c r="EA15" s="273"/>
      <c r="EB15" s="273"/>
      <c r="EC15" s="273"/>
      <c r="ED15" s="273"/>
      <c r="EE15" s="273"/>
      <c r="EF15" s="273"/>
      <c r="EG15" s="273"/>
      <c r="EH15" s="273"/>
      <c r="EI15" s="273"/>
      <c r="EJ15" s="273"/>
      <c r="EK15" s="273"/>
      <c r="EL15" s="273"/>
      <c r="EM15" s="273"/>
      <c r="EN15" s="273"/>
      <c r="EO15" s="273"/>
      <c r="EP15" s="273"/>
      <c r="EQ15" s="273"/>
      <c r="ER15" s="273"/>
      <c r="ES15" s="273"/>
      <c r="ET15" s="273"/>
      <c r="EU15" s="273"/>
      <c r="EV15" s="273"/>
      <c r="EW15" s="273"/>
      <c r="EX15" s="273"/>
      <c r="EY15" s="273"/>
      <c r="EZ15" s="273"/>
      <c r="FA15" s="273"/>
      <c r="FB15" s="273"/>
      <c r="FC15" s="273"/>
      <c r="FD15" s="273"/>
      <c r="FE15" s="273"/>
      <c r="FF15" s="273"/>
      <c r="FG15" s="273"/>
      <c r="FH15" s="273"/>
      <c r="FI15" s="273"/>
      <c r="FJ15" s="273"/>
      <c r="FK15" s="273"/>
      <c r="FL15" s="273"/>
      <c r="FM15" s="273"/>
      <c r="FN15" s="273"/>
      <c r="FO15" s="273"/>
      <c r="FP15" s="273"/>
      <c r="FQ15" s="273"/>
      <c r="FR15" s="273"/>
      <c r="FS15" s="273"/>
      <c r="FT15" s="273"/>
      <c r="FU15" s="273"/>
      <c r="FV15" s="273"/>
      <c r="FW15" s="273"/>
      <c r="FX15" s="273"/>
      <c r="FY15" s="273"/>
      <c r="FZ15" s="273"/>
      <c r="GA15" s="273"/>
      <c r="GB15" s="273"/>
      <c r="GC15" s="273"/>
      <c r="GD15" s="273"/>
      <c r="GE15" s="273"/>
      <c r="GF15" s="273"/>
      <c r="GG15" s="273"/>
      <c r="GH15" s="273"/>
      <c r="GI15" s="273"/>
      <c r="GJ15" s="273"/>
      <c r="GK15" s="273"/>
      <c r="GL15" s="273"/>
      <c r="GM15" s="273"/>
      <c r="GN15" s="273"/>
      <c r="GO15" s="273"/>
      <c r="GP15" s="273"/>
      <c r="GQ15" s="273"/>
      <c r="GR15" s="273"/>
      <c r="GS15" s="273"/>
      <c r="GT15" s="273"/>
      <c r="GU15" s="273"/>
      <c r="GV15" s="273"/>
      <c r="GW15" s="273"/>
      <c r="GX15" s="273"/>
      <c r="GY15" s="273"/>
      <c r="GZ15" s="273"/>
      <c r="HA15" s="273"/>
      <c r="HB15" s="273"/>
      <c r="HC15" s="273"/>
      <c r="HD15" s="273"/>
      <c r="HE15" s="273"/>
      <c r="HF15" s="273"/>
      <c r="HG15" s="273"/>
      <c r="HH15" s="273"/>
      <c r="HI15" s="273"/>
      <c r="HJ15" s="273"/>
      <c r="HK15" s="273"/>
      <c r="HL15" s="273"/>
      <c r="HM15" s="273"/>
      <c r="HN15" s="273"/>
      <c r="HO15" s="273"/>
      <c r="HP15" s="273"/>
      <c r="HQ15" s="273"/>
      <c r="HR15" s="273"/>
      <c r="HS15" s="273"/>
      <c r="HT15" s="273"/>
      <c r="HU15" s="273"/>
      <c r="HV15" s="273"/>
      <c r="HW15" s="273"/>
      <c r="HX15" s="273"/>
      <c r="HY15" s="273"/>
    </row>
    <row r="16" s="234" customFormat="1" ht="27" customHeight="1" spans="1:233">
      <c r="A16" s="220" t="s">
        <v>190</v>
      </c>
      <c r="B16" s="221"/>
      <c r="C16" s="222"/>
      <c r="D16" s="149"/>
      <c r="E16" s="253"/>
      <c r="F16" s="150"/>
      <c r="G16" s="150"/>
      <c r="H16" s="254"/>
      <c r="I16" s="272"/>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273"/>
      <c r="AL16" s="273"/>
      <c r="AM16" s="273"/>
      <c r="AN16" s="273"/>
      <c r="AO16" s="273"/>
      <c r="AP16" s="273"/>
      <c r="AQ16" s="273"/>
      <c r="AR16" s="273"/>
      <c r="AS16" s="273"/>
      <c r="AT16" s="273"/>
      <c r="AU16" s="273"/>
      <c r="AV16" s="273"/>
      <c r="AW16" s="273"/>
      <c r="AX16" s="273"/>
      <c r="AY16" s="273"/>
      <c r="AZ16" s="273"/>
      <c r="BA16" s="273"/>
      <c r="BB16" s="273"/>
      <c r="BC16" s="273"/>
      <c r="BD16" s="273"/>
      <c r="BE16" s="273"/>
      <c r="BF16" s="273"/>
      <c r="BG16" s="273"/>
      <c r="BH16" s="273"/>
      <c r="BI16" s="273"/>
      <c r="BJ16" s="273"/>
      <c r="BK16" s="273"/>
      <c r="BL16" s="273"/>
      <c r="BM16" s="273"/>
      <c r="BN16" s="273"/>
      <c r="BO16" s="273"/>
      <c r="BP16" s="273"/>
      <c r="BQ16" s="273"/>
      <c r="BR16" s="273"/>
      <c r="BS16" s="273"/>
      <c r="BT16" s="273"/>
      <c r="BU16" s="273"/>
      <c r="BV16" s="273"/>
      <c r="BW16" s="273"/>
      <c r="BX16" s="273"/>
      <c r="BY16" s="273"/>
      <c r="BZ16" s="273"/>
      <c r="CA16" s="273"/>
      <c r="CB16" s="273"/>
      <c r="CC16" s="273"/>
      <c r="CD16" s="273"/>
      <c r="CE16" s="273"/>
      <c r="CF16" s="273"/>
      <c r="CG16" s="273"/>
      <c r="CH16" s="273"/>
      <c r="CI16" s="273"/>
      <c r="CJ16" s="273"/>
      <c r="CK16" s="273"/>
      <c r="CL16" s="273"/>
      <c r="CM16" s="273"/>
      <c r="CN16" s="273"/>
      <c r="CO16" s="273"/>
      <c r="CP16" s="273"/>
      <c r="CQ16" s="273"/>
      <c r="CR16" s="273"/>
      <c r="CS16" s="273"/>
      <c r="CT16" s="273"/>
      <c r="CU16" s="273"/>
      <c r="CV16" s="273"/>
      <c r="CW16" s="273"/>
      <c r="CX16" s="273"/>
      <c r="CY16" s="273"/>
      <c r="CZ16" s="273"/>
      <c r="DA16" s="273"/>
      <c r="DB16" s="273"/>
      <c r="DC16" s="273"/>
      <c r="DD16" s="273"/>
      <c r="DE16" s="273"/>
      <c r="DF16" s="273"/>
      <c r="DG16" s="273"/>
      <c r="DH16" s="273"/>
      <c r="DI16" s="273"/>
      <c r="DJ16" s="273"/>
      <c r="DK16" s="273"/>
      <c r="DL16" s="273"/>
      <c r="DM16" s="273"/>
      <c r="DN16" s="273"/>
      <c r="DO16" s="273"/>
      <c r="DP16" s="273"/>
      <c r="DQ16" s="273"/>
      <c r="DR16" s="273"/>
      <c r="DS16" s="273"/>
      <c r="DT16" s="273"/>
      <c r="DU16" s="273"/>
      <c r="DV16" s="273"/>
      <c r="DW16" s="273"/>
      <c r="DX16" s="273"/>
      <c r="DY16" s="273"/>
      <c r="DZ16" s="273"/>
      <c r="EA16" s="273"/>
      <c r="EB16" s="273"/>
      <c r="EC16" s="273"/>
      <c r="ED16" s="273"/>
      <c r="EE16" s="273"/>
      <c r="EF16" s="273"/>
      <c r="EG16" s="273"/>
      <c r="EH16" s="273"/>
      <c r="EI16" s="273"/>
      <c r="EJ16" s="273"/>
      <c r="EK16" s="273"/>
      <c r="EL16" s="273"/>
      <c r="EM16" s="273"/>
      <c r="EN16" s="273"/>
      <c r="EO16" s="273"/>
      <c r="EP16" s="273"/>
      <c r="EQ16" s="273"/>
      <c r="ER16" s="273"/>
      <c r="ES16" s="273"/>
      <c r="ET16" s="273"/>
      <c r="EU16" s="273"/>
      <c r="EV16" s="273"/>
      <c r="EW16" s="273"/>
      <c r="EX16" s="273"/>
      <c r="EY16" s="273"/>
      <c r="EZ16" s="273"/>
      <c r="FA16" s="273"/>
      <c r="FB16" s="273"/>
      <c r="FC16" s="273"/>
      <c r="FD16" s="273"/>
      <c r="FE16" s="273"/>
      <c r="FF16" s="273"/>
      <c r="FG16" s="273"/>
      <c r="FH16" s="273"/>
      <c r="FI16" s="273"/>
      <c r="FJ16" s="273"/>
      <c r="FK16" s="273"/>
      <c r="FL16" s="273"/>
      <c r="FM16" s="273"/>
      <c r="FN16" s="273"/>
      <c r="FO16" s="273"/>
      <c r="FP16" s="273"/>
      <c r="FQ16" s="273"/>
      <c r="FR16" s="273"/>
      <c r="FS16" s="273"/>
      <c r="FT16" s="273"/>
      <c r="FU16" s="273"/>
      <c r="FV16" s="273"/>
      <c r="FW16" s="273"/>
      <c r="FX16" s="273"/>
      <c r="FY16" s="273"/>
      <c r="FZ16" s="273"/>
      <c r="GA16" s="273"/>
      <c r="GB16" s="273"/>
      <c r="GC16" s="273"/>
      <c r="GD16" s="273"/>
      <c r="GE16" s="273"/>
      <c r="GF16" s="273"/>
      <c r="GG16" s="273"/>
      <c r="GH16" s="273"/>
      <c r="GI16" s="273"/>
      <c r="GJ16" s="273"/>
      <c r="GK16" s="273"/>
      <c r="GL16" s="273"/>
      <c r="GM16" s="273"/>
      <c r="GN16" s="273"/>
      <c r="GO16" s="273"/>
      <c r="GP16" s="273"/>
      <c r="GQ16" s="273"/>
      <c r="GR16" s="273"/>
      <c r="GS16" s="273"/>
      <c r="GT16" s="273"/>
      <c r="GU16" s="273"/>
      <c r="GV16" s="273"/>
      <c r="GW16" s="273"/>
      <c r="GX16" s="273"/>
      <c r="GY16" s="273"/>
      <c r="GZ16" s="273"/>
      <c r="HA16" s="273"/>
      <c r="HB16" s="273"/>
      <c r="HC16" s="273"/>
      <c r="HD16" s="273"/>
      <c r="HE16" s="273"/>
      <c r="HF16" s="273"/>
      <c r="HG16" s="273"/>
      <c r="HH16" s="273"/>
      <c r="HI16" s="273"/>
      <c r="HJ16" s="273"/>
      <c r="HK16" s="273"/>
      <c r="HL16" s="273"/>
      <c r="HM16" s="273"/>
      <c r="HN16" s="273"/>
      <c r="HO16" s="273"/>
      <c r="HP16" s="273"/>
      <c r="HQ16" s="273"/>
      <c r="HR16" s="273"/>
      <c r="HS16" s="273"/>
      <c r="HT16" s="273"/>
      <c r="HU16" s="273"/>
      <c r="HV16" s="273"/>
      <c r="HW16" s="273"/>
      <c r="HX16" s="273"/>
      <c r="HY16" s="273"/>
    </row>
    <row r="17" s="234" customFormat="1" ht="27" customHeight="1" spans="1:233">
      <c r="A17" s="220" t="s">
        <v>191</v>
      </c>
      <c r="B17" s="221"/>
      <c r="C17" s="222"/>
      <c r="D17" s="149"/>
      <c r="E17" s="253"/>
      <c r="F17" s="150"/>
      <c r="G17" s="150"/>
      <c r="H17" s="254"/>
      <c r="I17" s="272"/>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273"/>
      <c r="AU17" s="273"/>
      <c r="AV17" s="273"/>
      <c r="AW17" s="273"/>
      <c r="AX17" s="273"/>
      <c r="AY17" s="273"/>
      <c r="AZ17" s="273"/>
      <c r="BA17" s="273"/>
      <c r="BB17" s="273"/>
      <c r="BC17" s="273"/>
      <c r="BD17" s="273"/>
      <c r="BE17" s="273"/>
      <c r="BF17" s="273"/>
      <c r="BG17" s="273"/>
      <c r="BH17" s="273"/>
      <c r="BI17" s="273"/>
      <c r="BJ17" s="273"/>
      <c r="BK17" s="273"/>
      <c r="BL17" s="273"/>
      <c r="BM17" s="273"/>
      <c r="BN17" s="273"/>
      <c r="BO17" s="273"/>
      <c r="BP17" s="273"/>
      <c r="BQ17" s="273"/>
      <c r="BR17" s="273"/>
      <c r="BS17" s="273"/>
      <c r="BT17" s="273"/>
      <c r="BU17" s="273"/>
      <c r="BV17" s="273"/>
      <c r="BW17" s="273"/>
      <c r="BX17" s="273"/>
      <c r="BY17" s="273"/>
      <c r="BZ17" s="273"/>
      <c r="CA17" s="273"/>
      <c r="CB17" s="273"/>
      <c r="CC17" s="273"/>
      <c r="CD17" s="273"/>
      <c r="CE17" s="273"/>
      <c r="CF17" s="273"/>
      <c r="CG17" s="273"/>
      <c r="CH17" s="273"/>
      <c r="CI17" s="273"/>
      <c r="CJ17" s="273"/>
      <c r="CK17" s="273"/>
      <c r="CL17" s="273"/>
      <c r="CM17" s="273"/>
      <c r="CN17" s="273"/>
      <c r="CO17" s="273"/>
      <c r="CP17" s="273"/>
      <c r="CQ17" s="273"/>
      <c r="CR17" s="273"/>
      <c r="CS17" s="273"/>
      <c r="CT17" s="273"/>
      <c r="CU17" s="273"/>
      <c r="CV17" s="273"/>
      <c r="CW17" s="273"/>
      <c r="CX17" s="273"/>
      <c r="CY17" s="273"/>
      <c r="CZ17" s="273"/>
      <c r="DA17" s="273"/>
      <c r="DB17" s="273"/>
      <c r="DC17" s="273"/>
      <c r="DD17" s="273"/>
      <c r="DE17" s="273"/>
      <c r="DF17" s="273"/>
      <c r="DG17" s="273"/>
      <c r="DH17" s="273"/>
      <c r="DI17" s="273"/>
      <c r="DJ17" s="273"/>
      <c r="DK17" s="273"/>
      <c r="DL17" s="273"/>
      <c r="DM17" s="273"/>
      <c r="DN17" s="273"/>
      <c r="DO17" s="273"/>
      <c r="DP17" s="273"/>
      <c r="DQ17" s="273"/>
      <c r="DR17" s="273"/>
      <c r="DS17" s="273"/>
      <c r="DT17" s="273"/>
      <c r="DU17" s="273"/>
      <c r="DV17" s="273"/>
      <c r="DW17" s="273"/>
      <c r="DX17" s="273"/>
      <c r="DY17" s="273"/>
      <c r="DZ17" s="273"/>
      <c r="EA17" s="273"/>
      <c r="EB17" s="273"/>
      <c r="EC17" s="273"/>
      <c r="ED17" s="273"/>
      <c r="EE17" s="273"/>
      <c r="EF17" s="273"/>
      <c r="EG17" s="273"/>
      <c r="EH17" s="273"/>
      <c r="EI17" s="273"/>
      <c r="EJ17" s="273"/>
      <c r="EK17" s="273"/>
      <c r="EL17" s="273"/>
      <c r="EM17" s="273"/>
      <c r="EN17" s="273"/>
      <c r="EO17" s="273"/>
      <c r="EP17" s="273"/>
      <c r="EQ17" s="273"/>
      <c r="ER17" s="273"/>
      <c r="ES17" s="273"/>
      <c r="ET17" s="273"/>
      <c r="EU17" s="273"/>
      <c r="EV17" s="273"/>
      <c r="EW17" s="273"/>
      <c r="EX17" s="273"/>
      <c r="EY17" s="273"/>
      <c r="EZ17" s="273"/>
      <c r="FA17" s="273"/>
      <c r="FB17" s="273"/>
      <c r="FC17" s="273"/>
      <c r="FD17" s="273"/>
      <c r="FE17" s="273"/>
      <c r="FF17" s="273"/>
      <c r="FG17" s="273"/>
      <c r="FH17" s="273"/>
      <c r="FI17" s="273"/>
      <c r="FJ17" s="273"/>
      <c r="FK17" s="273"/>
      <c r="FL17" s="273"/>
      <c r="FM17" s="273"/>
      <c r="FN17" s="273"/>
      <c r="FO17" s="273"/>
      <c r="FP17" s="273"/>
      <c r="FQ17" s="273"/>
      <c r="FR17" s="273"/>
      <c r="FS17" s="273"/>
      <c r="FT17" s="273"/>
      <c r="FU17" s="273"/>
      <c r="FV17" s="273"/>
      <c r="FW17" s="273"/>
      <c r="FX17" s="273"/>
      <c r="FY17" s="273"/>
      <c r="FZ17" s="273"/>
      <c r="GA17" s="273"/>
      <c r="GB17" s="273"/>
      <c r="GC17" s="273"/>
      <c r="GD17" s="273"/>
      <c r="GE17" s="273"/>
      <c r="GF17" s="273"/>
      <c r="GG17" s="273"/>
      <c r="GH17" s="273"/>
      <c r="GI17" s="273"/>
      <c r="GJ17" s="273"/>
      <c r="GK17" s="273"/>
      <c r="GL17" s="273"/>
      <c r="GM17" s="273"/>
      <c r="GN17" s="273"/>
      <c r="GO17" s="273"/>
      <c r="GP17" s="273"/>
      <c r="GQ17" s="273"/>
      <c r="GR17" s="273"/>
      <c r="GS17" s="273"/>
      <c r="GT17" s="273"/>
      <c r="GU17" s="273"/>
      <c r="GV17" s="273"/>
      <c r="GW17" s="273"/>
      <c r="GX17" s="273"/>
      <c r="GY17" s="273"/>
      <c r="GZ17" s="273"/>
      <c r="HA17" s="273"/>
      <c r="HB17" s="273"/>
      <c r="HC17" s="273"/>
      <c r="HD17" s="273"/>
      <c r="HE17" s="273"/>
      <c r="HF17" s="273"/>
      <c r="HG17" s="273"/>
      <c r="HH17" s="273"/>
      <c r="HI17" s="273"/>
      <c r="HJ17" s="273"/>
      <c r="HK17" s="273"/>
      <c r="HL17" s="273"/>
      <c r="HM17" s="273"/>
      <c r="HN17" s="273"/>
      <c r="HO17" s="273"/>
      <c r="HP17" s="273"/>
      <c r="HQ17" s="273"/>
      <c r="HR17" s="273"/>
      <c r="HS17" s="273"/>
      <c r="HT17" s="273"/>
      <c r="HU17" s="273"/>
      <c r="HV17" s="273"/>
      <c r="HW17" s="273"/>
      <c r="HX17" s="273"/>
      <c r="HY17" s="273"/>
    </row>
    <row r="18" s="152" customFormat="1" ht="41" customHeight="1" spans="1:8">
      <c r="A18" s="236"/>
      <c r="B18" s="255"/>
      <c r="C18" s="236"/>
      <c r="D18" s="236"/>
      <c r="E18" s="256"/>
      <c r="F18" s="257"/>
      <c r="G18" s="257"/>
      <c r="H18" s="258"/>
    </row>
    <row r="19" s="152" customFormat="1" ht="41" customHeight="1" spans="1:8">
      <c r="A19" s="236"/>
      <c r="B19" s="255"/>
      <c r="C19" s="236"/>
      <c r="D19" s="236"/>
      <c r="E19" s="256"/>
      <c r="F19" s="257"/>
      <c r="G19" s="257"/>
      <c r="H19" s="258"/>
    </row>
    <row r="20" s="152" customFormat="1" ht="41" customHeight="1" spans="1:8">
      <c r="A20" s="236"/>
      <c r="B20" s="255"/>
      <c r="C20" s="236"/>
      <c r="D20" s="236"/>
      <c r="E20" s="256"/>
      <c r="F20" s="257"/>
      <c r="G20" s="257"/>
      <c r="H20" s="258"/>
    </row>
    <row r="21" s="152" customFormat="1" ht="41" customHeight="1" spans="1:11">
      <c r="A21" s="236"/>
      <c r="B21" s="255"/>
      <c r="C21" s="236"/>
      <c r="D21" s="236"/>
      <c r="E21" s="256"/>
      <c r="F21" s="257"/>
      <c r="G21" s="257"/>
      <c r="H21" s="258"/>
      <c r="I21" s="258"/>
      <c r="J21" s="258"/>
      <c r="K21" s="258"/>
    </row>
    <row r="22" s="152" customFormat="1" ht="41" customHeight="1" spans="1:11">
      <c r="A22" s="236"/>
      <c r="B22" s="255"/>
      <c r="C22" s="236"/>
      <c r="D22" s="236"/>
      <c r="E22" s="256"/>
      <c r="F22" s="257"/>
      <c r="G22" s="257"/>
      <c r="H22" s="258"/>
      <c r="I22" s="258"/>
      <c r="J22" s="258"/>
      <c r="K22" s="258"/>
    </row>
    <row r="23" s="236" customFormat="1" ht="41" customHeight="1" spans="2:11">
      <c r="B23" s="255"/>
      <c r="E23" s="256"/>
      <c r="F23" s="257"/>
      <c r="G23" s="257"/>
      <c r="H23" s="258"/>
      <c r="I23" s="258"/>
      <c r="J23" s="258"/>
      <c r="K23" s="258"/>
    </row>
    <row r="24" s="152" customFormat="1" ht="41" customHeight="1" spans="1:11">
      <c r="A24" s="236"/>
      <c r="B24" s="255"/>
      <c r="C24" s="236"/>
      <c r="D24" s="236"/>
      <c r="E24" s="256"/>
      <c r="F24" s="257"/>
      <c r="G24" s="257"/>
      <c r="H24" s="258"/>
      <c r="I24" s="258"/>
      <c r="J24" s="258"/>
      <c r="K24" s="258"/>
    </row>
    <row r="25" s="236" customFormat="1" ht="41" customHeight="1" spans="2:11">
      <c r="B25" s="255"/>
      <c r="E25" s="256"/>
      <c r="F25" s="257"/>
      <c r="G25" s="257"/>
      <c r="H25" s="258"/>
      <c r="I25" s="258"/>
      <c r="J25" s="258"/>
      <c r="K25" s="258"/>
    </row>
    <row r="26" s="152" customFormat="1" ht="41" customHeight="1" spans="1:11">
      <c r="A26" s="236"/>
      <c r="B26" s="255"/>
      <c r="C26" s="236"/>
      <c r="D26" s="236"/>
      <c r="E26" s="256"/>
      <c r="F26" s="257"/>
      <c r="G26" s="257"/>
      <c r="H26" s="258"/>
      <c r="I26" s="258"/>
      <c r="J26" s="258"/>
      <c r="K26" s="258"/>
    </row>
    <row r="27" s="152" customFormat="1" ht="41" customHeight="1" spans="1:11">
      <c r="A27" s="236"/>
      <c r="B27" s="255"/>
      <c r="C27" s="236"/>
      <c r="D27" s="236"/>
      <c r="E27" s="256"/>
      <c r="F27" s="257"/>
      <c r="G27" s="257"/>
      <c r="H27" s="258"/>
      <c r="I27" s="258"/>
      <c r="J27" s="258"/>
      <c r="K27" s="258"/>
    </row>
    <row r="28" s="152" customFormat="1" ht="41" customHeight="1" spans="1:11">
      <c r="A28" s="259"/>
      <c r="B28" s="260"/>
      <c r="C28" s="259"/>
      <c r="D28" s="259"/>
      <c r="E28" s="261"/>
      <c r="F28" s="262"/>
      <c r="G28" s="262"/>
      <c r="H28" s="263"/>
      <c r="I28" s="263"/>
      <c r="J28" s="263"/>
      <c r="K28" s="263"/>
    </row>
    <row r="29" s="152" customFormat="1" ht="41" customHeight="1" spans="1:11">
      <c r="A29" s="259"/>
      <c r="B29" s="260"/>
      <c r="C29" s="259"/>
      <c r="D29" s="259"/>
      <c r="E29" s="261"/>
      <c r="F29" s="262"/>
      <c r="G29" s="262"/>
      <c r="H29" s="263"/>
      <c r="I29" s="263"/>
      <c r="J29" s="263"/>
      <c r="K29" s="263"/>
    </row>
    <row r="30" s="152" customFormat="1" ht="41" customHeight="1" spans="1:11">
      <c r="A30" s="259"/>
      <c r="B30" s="260"/>
      <c r="C30" s="259"/>
      <c r="D30" s="259"/>
      <c r="E30" s="261"/>
      <c r="F30" s="262"/>
      <c r="G30" s="262"/>
      <c r="H30" s="263"/>
      <c r="I30" s="263"/>
      <c r="J30" s="263"/>
      <c r="K30" s="263"/>
    </row>
    <row r="31" s="152" customFormat="1" ht="41" customHeight="1" spans="1:11">
      <c r="A31" s="259"/>
      <c r="B31" s="260"/>
      <c r="C31" s="259"/>
      <c r="D31" s="259"/>
      <c r="E31" s="261"/>
      <c r="F31" s="262"/>
      <c r="G31" s="262"/>
      <c r="H31" s="263"/>
      <c r="I31" s="263"/>
      <c r="J31" s="263"/>
      <c r="K31" s="263"/>
    </row>
    <row r="32" s="152" customFormat="1" ht="41" customHeight="1" spans="1:11">
      <c r="A32" s="259"/>
      <c r="B32" s="260"/>
      <c r="C32" s="259"/>
      <c r="D32" s="259"/>
      <c r="E32" s="261"/>
      <c r="F32" s="262"/>
      <c r="G32" s="262"/>
      <c r="H32" s="263"/>
      <c r="I32" s="263"/>
      <c r="J32" s="263"/>
      <c r="K32" s="263"/>
    </row>
    <row r="33" s="152" customFormat="1" ht="41" customHeight="1" spans="1:11">
      <c r="A33" s="259"/>
      <c r="B33" s="260"/>
      <c r="C33" s="259"/>
      <c r="D33" s="259"/>
      <c r="E33" s="261"/>
      <c r="F33" s="262"/>
      <c r="G33" s="262"/>
      <c r="H33" s="263"/>
      <c r="I33" s="263"/>
      <c r="J33" s="263"/>
      <c r="K33" s="263"/>
    </row>
    <row r="34" s="152" customFormat="1" ht="41" customHeight="1" spans="1:11">
      <c r="A34" s="259"/>
      <c r="B34" s="260"/>
      <c r="C34" s="259"/>
      <c r="D34" s="259"/>
      <c r="E34" s="261"/>
      <c r="F34" s="262"/>
      <c r="G34" s="262"/>
      <c r="H34" s="263"/>
      <c r="I34" s="263"/>
      <c r="J34" s="263"/>
      <c r="K34" s="263"/>
    </row>
    <row r="35" s="236" customFormat="1" ht="41" customHeight="1" spans="1:11">
      <c r="A35" s="259"/>
      <c r="B35" s="260"/>
      <c r="C35" s="259"/>
      <c r="D35" s="259"/>
      <c r="E35" s="261"/>
      <c r="F35" s="262"/>
      <c r="G35" s="262"/>
      <c r="H35" s="263"/>
      <c r="I35" s="263"/>
      <c r="J35" s="263"/>
      <c r="K35" s="263"/>
    </row>
    <row r="36" s="152" customFormat="1" ht="41" customHeight="1" spans="1:11">
      <c r="A36" s="259"/>
      <c r="B36" s="260"/>
      <c r="C36" s="259"/>
      <c r="D36" s="259"/>
      <c r="E36" s="261"/>
      <c r="F36" s="262"/>
      <c r="G36" s="262"/>
      <c r="H36" s="263"/>
      <c r="I36" s="263"/>
      <c r="J36" s="263"/>
      <c r="K36" s="263"/>
    </row>
    <row r="37" s="236" customFormat="1" ht="41" customHeight="1" spans="1:11">
      <c r="A37" s="259"/>
      <c r="B37" s="260"/>
      <c r="C37" s="259"/>
      <c r="D37" s="259"/>
      <c r="E37" s="261"/>
      <c r="F37" s="262"/>
      <c r="G37" s="262"/>
      <c r="H37" s="263"/>
      <c r="I37" s="263"/>
      <c r="J37" s="263"/>
      <c r="K37" s="263"/>
    </row>
    <row r="38" s="236" customFormat="1" ht="41" customHeight="1" spans="1:11">
      <c r="A38" s="259"/>
      <c r="B38" s="260"/>
      <c r="C38" s="259"/>
      <c r="D38" s="259"/>
      <c r="E38" s="261"/>
      <c r="F38" s="262"/>
      <c r="G38" s="262"/>
      <c r="H38" s="263"/>
      <c r="I38" s="263"/>
      <c r="J38" s="263"/>
      <c r="K38" s="263"/>
    </row>
    <row r="39" s="236" customFormat="1" ht="41" customHeight="1" spans="1:11">
      <c r="A39" s="259"/>
      <c r="B39" s="260"/>
      <c r="C39" s="259"/>
      <c r="D39" s="259"/>
      <c r="E39" s="261"/>
      <c r="F39" s="262"/>
      <c r="G39" s="262"/>
      <c r="H39" s="263"/>
      <c r="I39" s="263"/>
      <c r="J39" s="263"/>
      <c r="K39" s="263"/>
    </row>
    <row r="40" s="152" customFormat="1" ht="41" customHeight="1" spans="1:11">
      <c r="A40" s="259"/>
      <c r="B40" s="260"/>
      <c r="C40" s="259"/>
      <c r="D40" s="259"/>
      <c r="E40" s="261"/>
      <c r="F40" s="262"/>
      <c r="G40" s="262"/>
      <c r="H40" s="263"/>
      <c r="I40" s="263"/>
      <c r="J40" s="263"/>
      <c r="K40" s="263"/>
    </row>
    <row r="41" s="152" customFormat="1" ht="41" customHeight="1" spans="1:11">
      <c r="A41" s="259"/>
      <c r="B41" s="260"/>
      <c r="C41" s="259"/>
      <c r="D41" s="259"/>
      <c r="E41" s="261"/>
      <c r="F41" s="262"/>
      <c r="G41" s="262"/>
      <c r="H41" s="263"/>
      <c r="I41" s="263"/>
      <c r="J41" s="263"/>
      <c r="K41" s="263"/>
    </row>
    <row r="42" s="236" customFormat="1" ht="41" customHeight="1" spans="1:11">
      <c r="A42" s="259"/>
      <c r="B42" s="260"/>
      <c r="C42" s="259"/>
      <c r="D42" s="259"/>
      <c r="E42" s="261"/>
      <c r="F42" s="262"/>
      <c r="G42" s="262"/>
      <c r="H42" s="263"/>
      <c r="I42" s="263"/>
      <c r="J42" s="263"/>
      <c r="K42" s="263"/>
    </row>
    <row r="43" s="152" customFormat="1" ht="41" customHeight="1" spans="1:11">
      <c r="A43" s="259"/>
      <c r="B43" s="260"/>
      <c r="C43" s="259"/>
      <c r="D43" s="259"/>
      <c r="E43" s="261"/>
      <c r="F43" s="262"/>
      <c r="G43" s="262"/>
      <c r="H43" s="263"/>
      <c r="I43" s="263"/>
      <c r="J43" s="263"/>
      <c r="K43" s="263"/>
    </row>
    <row r="44" s="236" customFormat="1" ht="41" customHeight="1" spans="1:11">
      <c r="A44" s="259"/>
      <c r="B44" s="260"/>
      <c r="C44" s="259"/>
      <c r="D44" s="259"/>
      <c r="E44" s="261"/>
      <c r="F44" s="262"/>
      <c r="G44" s="262"/>
      <c r="H44" s="263"/>
      <c r="I44" s="263"/>
      <c r="J44" s="263"/>
      <c r="K44" s="263"/>
    </row>
    <row r="45" s="236" customFormat="1" ht="41" customHeight="1" spans="1:11">
      <c r="A45" s="259"/>
      <c r="B45" s="260"/>
      <c r="C45" s="259"/>
      <c r="D45" s="259"/>
      <c r="E45" s="261"/>
      <c r="F45" s="262"/>
      <c r="G45" s="262"/>
      <c r="H45" s="263"/>
      <c r="I45" s="263"/>
      <c r="J45" s="263"/>
      <c r="K45" s="263"/>
    </row>
    <row r="46" s="236" customFormat="1" ht="41" customHeight="1" spans="1:11">
      <c r="A46" s="259"/>
      <c r="B46" s="260"/>
      <c r="C46" s="259"/>
      <c r="D46" s="259"/>
      <c r="E46" s="261"/>
      <c r="F46" s="262"/>
      <c r="G46" s="262"/>
      <c r="H46" s="263"/>
      <c r="I46" s="263"/>
      <c r="J46" s="263"/>
      <c r="K46" s="263"/>
    </row>
    <row r="47" s="236" customFormat="1" ht="41" customHeight="1" spans="1:11">
      <c r="A47" s="259"/>
      <c r="B47" s="260"/>
      <c r="C47" s="259"/>
      <c r="D47" s="259"/>
      <c r="E47" s="261"/>
      <c r="F47" s="262"/>
      <c r="G47" s="262"/>
      <c r="H47" s="263"/>
      <c r="I47" s="263"/>
      <c r="J47" s="263"/>
      <c r="K47" s="263"/>
    </row>
    <row r="48" s="236" customFormat="1" ht="41" customHeight="1" spans="1:11">
      <c r="A48" s="259"/>
      <c r="B48" s="260"/>
      <c r="C48" s="259"/>
      <c r="D48" s="259"/>
      <c r="E48" s="261"/>
      <c r="F48" s="262"/>
      <c r="G48" s="262"/>
      <c r="H48" s="263"/>
      <c r="I48" s="263"/>
      <c r="J48" s="263"/>
      <c r="K48" s="263"/>
    </row>
    <row r="49" s="236" customFormat="1" ht="41" customHeight="1" spans="1:11">
      <c r="A49" s="259"/>
      <c r="B49" s="260"/>
      <c r="C49" s="259"/>
      <c r="D49" s="259"/>
      <c r="E49" s="261"/>
      <c r="F49" s="262"/>
      <c r="G49" s="262"/>
      <c r="H49" s="263"/>
      <c r="I49" s="263"/>
      <c r="J49" s="263"/>
      <c r="K49" s="263"/>
    </row>
    <row r="50" s="236" customFormat="1" ht="41" customHeight="1" spans="1:11">
      <c r="A50" s="259"/>
      <c r="B50" s="260"/>
      <c r="C50" s="259"/>
      <c r="D50" s="259"/>
      <c r="E50" s="261"/>
      <c r="F50" s="262"/>
      <c r="G50" s="262"/>
      <c r="H50" s="263"/>
      <c r="I50" s="263"/>
      <c r="J50" s="263"/>
      <c r="K50" s="263"/>
    </row>
    <row r="51" s="236" customFormat="1" ht="41" customHeight="1" spans="1:11">
      <c r="A51" s="259"/>
      <c r="B51" s="260"/>
      <c r="C51" s="259"/>
      <c r="D51" s="259"/>
      <c r="E51" s="261"/>
      <c r="F51" s="262"/>
      <c r="G51" s="262"/>
      <c r="H51" s="263"/>
      <c r="I51" s="263"/>
      <c r="J51" s="263"/>
      <c r="K51" s="263"/>
    </row>
    <row r="52" s="236" customFormat="1" ht="41" customHeight="1" spans="1:11">
      <c r="A52" s="259"/>
      <c r="B52" s="260"/>
      <c r="C52" s="259"/>
      <c r="D52" s="259"/>
      <c r="E52" s="261"/>
      <c r="F52" s="262"/>
      <c r="G52" s="262"/>
      <c r="H52" s="263"/>
      <c r="I52" s="263"/>
      <c r="J52" s="263"/>
      <c r="K52" s="263"/>
    </row>
    <row r="53" s="236" customFormat="1" ht="41" customHeight="1" spans="1:11">
      <c r="A53" s="259"/>
      <c r="B53" s="260"/>
      <c r="C53" s="259"/>
      <c r="D53" s="259"/>
      <c r="E53" s="261"/>
      <c r="F53" s="262"/>
      <c r="G53" s="262"/>
      <c r="H53" s="263"/>
      <c r="I53" s="263"/>
      <c r="J53" s="263"/>
      <c r="K53" s="263"/>
    </row>
    <row r="54" s="236" customFormat="1" ht="41" customHeight="1" spans="1:11">
      <c r="A54" s="259"/>
      <c r="B54" s="260"/>
      <c r="C54" s="259"/>
      <c r="D54" s="259"/>
      <c r="E54" s="261"/>
      <c r="F54" s="262"/>
      <c r="G54" s="262"/>
      <c r="H54" s="263"/>
      <c r="I54" s="263"/>
      <c r="J54" s="263"/>
      <c r="K54" s="263"/>
    </row>
    <row r="55" s="236" customFormat="1" ht="41" customHeight="1" spans="1:11">
      <c r="A55" s="259"/>
      <c r="B55" s="260"/>
      <c r="C55" s="259"/>
      <c r="D55" s="259"/>
      <c r="E55" s="261"/>
      <c r="F55" s="262"/>
      <c r="G55" s="262"/>
      <c r="H55" s="263"/>
      <c r="I55" s="263"/>
      <c r="J55" s="263"/>
      <c r="K55" s="263"/>
    </row>
    <row r="56" s="236" customFormat="1" ht="41" customHeight="1" spans="1:11">
      <c r="A56" s="259"/>
      <c r="B56" s="260"/>
      <c r="C56" s="259"/>
      <c r="D56" s="259"/>
      <c r="E56" s="261"/>
      <c r="F56" s="262"/>
      <c r="G56" s="262"/>
      <c r="H56" s="263"/>
      <c r="I56" s="263"/>
      <c r="J56" s="263"/>
      <c r="K56" s="263"/>
    </row>
    <row r="57" s="236" customFormat="1" ht="41" customHeight="1" spans="1:11">
      <c r="A57" s="259"/>
      <c r="B57" s="260"/>
      <c r="C57" s="259"/>
      <c r="D57" s="259"/>
      <c r="E57" s="261"/>
      <c r="F57" s="262"/>
      <c r="G57" s="262"/>
      <c r="H57" s="263"/>
      <c r="I57" s="263"/>
      <c r="J57" s="263"/>
      <c r="K57" s="263"/>
    </row>
    <row r="58" s="236" customFormat="1" ht="41" customHeight="1" spans="1:11">
      <c r="A58" s="259"/>
      <c r="B58" s="260"/>
      <c r="C58" s="259"/>
      <c r="D58" s="259"/>
      <c r="E58" s="261"/>
      <c r="F58" s="262"/>
      <c r="G58" s="262"/>
      <c r="H58" s="263"/>
      <c r="I58" s="263"/>
      <c r="J58" s="263"/>
      <c r="K58" s="263"/>
    </row>
    <row r="59" s="236" customFormat="1" ht="41" customHeight="1" spans="1:11">
      <c r="A59" s="259"/>
      <c r="B59" s="260"/>
      <c r="C59" s="259"/>
      <c r="D59" s="259"/>
      <c r="E59" s="261"/>
      <c r="F59" s="262"/>
      <c r="G59" s="262"/>
      <c r="H59" s="263"/>
      <c r="I59" s="263"/>
      <c r="J59" s="263"/>
      <c r="K59" s="263"/>
    </row>
    <row r="60" s="236" customFormat="1" ht="41" customHeight="1" spans="1:11">
      <c r="A60" s="259"/>
      <c r="B60" s="260"/>
      <c r="C60" s="259"/>
      <c r="D60" s="259"/>
      <c r="E60" s="261"/>
      <c r="F60" s="262"/>
      <c r="G60" s="262"/>
      <c r="H60" s="263"/>
      <c r="I60" s="263"/>
      <c r="J60" s="263"/>
      <c r="K60" s="263"/>
    </row>
    <row r="61" s="236" customFormat="1" ht="41" customHeight="1" spans="1:11">
      <c r="A61" s="259"/>
      <c r="B61" s="260"/>
      <c r="C61" s="259"/>
      <c r="D61" s="259"/>
      <c r="E61" s="261"/>
      <c r="F61" s="262"/>
      <c r="G61" s="262"/>
      <c r="H61" s="263"/>
      <c r="I61" s="263"/>
      <c r="J61" s="263"/>
      <c r="K61" s="263"/>
    </row>
    <row r="62" s="236" customFormat="1" ht="41" customHeight="1" spans="1:11">
      <c r="A62" s="259"/>
      <c r="B62" s="260"/>
      <c r="C62" s="259"/>
      <c r="D62" s="259"/>
      <c r="E62" s="261"/>
      <c r="F62" s="262"/>
      <c r="G62" s="262"/>
      <c r="H62" s="263"/>
      <c r="I62" s="263"/>
      <c r="J62" s="263"/>
      <c r="K62" s="263"/>
    </row>
    <row r="63" s="236" customFormat="1" ht="41" customHeight="1" spans="1:11">
      <c r="A63" s="259"/>
      <c r="B63" s="260"/>
      <c r="C63" s="259"/>
      <c r="D63" s="259"/>
      <c r="E63" s="261"/>
      <c r="F63" s="262"/>
      <c r="G63" s="262"/>
      <c r="H63" s="263"/>
      <c r="I63" s="263"/>
      <c r="J63" s="263"/>
      <c r="K63" s="263"/>
    </row>
    <row r="64" s="236" customFormat="1" ht="41" customHeight="1" spans="1:11">
      <c r="A64" s="259"/>
      <c r="B64" s="260"/>
      <c r="C64" s="259"/>
      <c r="D64" s="259"/>
      <c r="E64" s="261"/>
      <c r="F64" s="262"/>
      <c r="G64" s="262"/>
      <c r="H64" s="263"/>
      <c r="I64" s="263"/>
      <c r="J64" s="263"/>
      <c r="K64" s="263"/>
    </row>
    <row r="65" s="236" customFormat="1" ht="41" customHeight="1" spans="1:11">
      <c r="A65" s="259"/>
      <c r="B65" s="260"/>
      <c r="C65" s="259"/>
      <c r="D65" s="259"/>
      <c r="E65" s="261"/>
      <c r="F65" s="262"/>
      <c r="G65" s="262"/>
      <c r="H65" s="263"/>
      <c r="I65" s="263"/>
      <c r="J65" s="263"/>
      <c r="K65" s="263"/>
    </row>
    <row r="66" s="236" customFormat="1" ht="41" customHeight="1" spans="1:11">
      <c r="A66" s="259"/>
      <c r="B66" s="260"/>
      <c r="C66" s="259"/>
      <c r="D66" s="259"/>
      <c r="E66" s="261"/>
      <c r="F66" s="262"/>
      <c r="G66" s="262"/>
      <c r="H66" s="263"/>
      <c r="I66" s="263"/>
      <c r="J66" s="263"/>
      <c r="K66" s="263"/>
    </row>
    <row r="67" s="236" customFormat="1" ht="41" customHeight="1" spans="1:11">
      <c r="A67" s="259"/>
      <c r="B67" s="260"/>
      <c r="C67" s="259"/>
      <c r="D67" s="259"/>
      <c r="E67" s="261"/>
      <c r="F67" s="262"/>
      <c r="G67" s="262"/>
      <c r="H67" s="263"/>
      <c r="I67" s="263"/>
      <c r="J67" s="263"/>
      <c r="K67" s="263"/>
    </row>
    <row r="68" s="236" customFormat="1" ht="41" customHeight="1" spans="1:11">
      <c r="A68" s="259"/>
      <c r="B68" s="260"/>
      <c r="C68" s="259"/>
      <c r="D68" s="259"/>
      <c r="E68" s="261"/>
      <c r="F68" s="262"/>
      <c r="G68" s="262"/>
      <c r="H68" s="263"/>
      <c r="I68" s="263"/>
      <c r="J68" s="263"/>
      <c r="K68" s="263"/>
    </row>
    <row r="69" s="236" customFormat="1" ht="41" customHeight="1" spans="1:11">
      <c r="A69" s="259"/>
      <c r="B69" s="260"/>
      <c r="C69" s="259"/>
      <c r="D69" s="259"/>
      <c r="E69" s="261"/>
      <c r="F69" s="262"/>
      <c r="G69" s="262"/>
      <c r="H69" s="263"/>
      <c r="I69" s="263"/>
      <c r="J69" s="263"/>
      <c r="K69" s="263"/>
    </row>
    <row r="70" s="236" customFormat="1" ht="41" customHeight="1" spans="1:11">
      <c r="A70" s="259"/>
      <c r="B70" s="260"/>
      <c r="C70" s="259"/>
      <c r="D70" s="259"/>
      <c r="E70" s="261"/>
      <c r="F70" s="262"/>
      <c r="G70" s="262"/>
      <c r="H70" s="263"/>
      <c r="I70" s="263"/>
      <c r="J70" s="263"/>
      <c r="K70" s="263"/>
    </row>
    <row r="71" s="236" customFormat="1" ht="41" customHeight="1" spans="1:11">
      <c r="A71" s="259"/>
      <c r="B71" s="260"/>
      <c r="C71" s="259"/>
      <c r="D71" s="259"/>
      <c r="E71" s="261"/>
      <c r="F71" s="262"/>
      <c r="G71" s="262"/>
      <c r="H71" s="263"/>
      <c r="I71" s="263"/>
      <c r="J71" s="263"/>
      <c r="K71" s="263"/>
    </row>
    <row r="72" s="236" customFormat="1" ht="41" customHeight="1" spans="1:11">
      <c r="A72" s="259"/>
      <c r="B72" s="260"/>
      <c r="C72" s="259"/>
      <c r="D72" s="259"/>
      <c r="E72" s="261"/>
      <c r="F72" s="262"/>
      <c r="G72" s="262"/>
      <c r="H72" s="263"/>
      <c r="I72" s="263"/>
      <c r="J72" s="263"/>
      <c r="K72" s="263"/>
    </row>
    <row r="73" s="236" customFormat="1" ht="41" customHeight="1" spans="1:11">
      <c r="A73" s="259"/>
      <c r="B73" s="260"/>
      <c r="C73" s="259"/>
      <c r="D73" s="259"/>
      <c r="E73" s="261"/>
      <c r="F73" s="262"/>
      <c r="G73" s="262"/>
      <c r="H73" s="263"/>
      <c r="I73" s="263"/>
      <c r="J73" s="263"/>
      <c r="K73" s="263"/>
    </row>
    <row r="74" s="236" customFormat="1" ht="41" customHeight="1" spans="1:11">
      <c r="A74" s="259"/>
      <c r="B74" s="260"/>
      <c r="C74" s="259"/>
      <c r="D74" s="259"/>
      <c r="E74" s="261"/>
      <c r="F74" s="262"/>
      <c r="G74" s="262"/>
      <c r="H74" s="263"/>
      <c r="I74" s="263"/>
      <c r="J74" s="263"/>
      <c r="K74" s="263"/>
    </row>
    <row r="75" s="236" customFormat="1" ht="41" customHeight="1" spans="1:11">
      <c r="A75" s="259"/>
      <c r="B75" s="260"/>
      <c r="C75" s="259"/>
      <c r="D75" s="259"/>
      <c r="E75" s="261"/>
      <c r="F75" s="262"/>
      <c r="G75" s="262"/>
      <c r="H75" s="263"/>
      <c r="I75" s="263"/>
      <c r="J75" s="263"/>
      <c r="K75" s="263"/>
    </row>
    <row r="76" s="38" customFormat="1" ht="41" customHeight="1" spans="5:5">
      <c r="E76" s="274"/>
    </row>
    <row r="77" s="38" customFormat="1" ht="41" customHeight="1" spans="5:5">
      <c r="E77" s="274"/>
    </row>
    <row r="78" s="38" customFormat="1" ht="41" customHeight="1" spans="5:5">
      <c r="E78" s="274"/>
    </row>
    <row r="79" s="38" customFormat="1" ht="41" customHeight="1" spans="5:5">
      <c r="E79" s="274"/>
    </row>
    <row r="80" s="38" customFormat="1" ht="41" customHeight="1" spans="5:5">
      <c r="E80" s="274"/>
    </row>
    <row r="81" s="38" customFormat="1" ht="41" customHeight="1" spans="5:5">
      <c r="E81" s="274"/>
    </row>
    <row r="82" s="38" customFormat="1" ht="41" customHeight="1" spans="5:5">
      <c r="E82" s="274"/>
    </row>
    <row r="83" s="38" customFormat="1" ht="41" customHeight="1" spans="5:5">
      <c r="E83" s="274"/>
    </row>
    <row r="84" s="38" customFormat="1" ht="41" customHeight="1" spans="5:5">
      <c r="E84" s="274"/>
    </row>
    <row r="85" s="38" customFormat="1" ht="41" customHeight="1" spans="5:5">
      <c r="E85" s="274"/>
    </row>
    <row r="86" s="38" customFormat="1" ht="41" customHeight="1" spans="5:5">
      <c r="E86" s="274"/>
    </row>
    <row r="87" s="38" customFormat="1" ht="41" customHeight="1" spans="5:5">
      <c r="E87" s="274"/>
    </row>
    <row r="88" s="38" customFormat="1" ht="41" customHeight="1" spans="5:5">
      <c r="E88" s="274"/>
    </row>
    <row r="89" s="38" customFormat="1" ht="41" customHeight="1" spans="5:5">
      <c r="E89" s="274"/>
    </row>
    <row r="90" s="38" customFormat="1" ht="41" customHeight="1" spans="5:5">
      <c r="E90" s="274"/>
    </row>
    <row r="91" s="38" customFormat="1" ht="41" customHeight="1" spans="5:5">
      <c r="E91" s="274"/>
    </row>
    <row r="92" s="38" customFormat="1" ht="41" customHeight="1" spans="5:5">
      <c r="E92" s="274"/>
    </row>
    <row r="93" s="38" customFormat="1" ht="41" customHeight="1" spans="5:5">
      <c r="E93" s="274"/>
    </row>
    <row r="94" s="38" customFormat="1" ht="41" customHeight="1" spans="5:5">
      <c r="E94" s="274"/>
    </row>
    <row r="95" s="38" customFormat="1" ht="41" customHeight="1" spans="5:5">
      <c r="E95" s="274"/>
    </row>
    <row r="96" s="38" customFormat="1" ht="41" customHeight="1" spans="5:5">
      <c r="E96" s="274"/>
    </row>
    <row r="97" s="38" customFormat="1" ht="41" customHeight="1" spans="5:5">
      <c r="E97" s="274"/>
    </row>
    <row r="98" s="38" customFormat="1" ht="41" customHeight="1" spans="5:5">
      <c r="E98" s="274"/>
    </row>
    <row r="99" s="38" customFormat="1" ht="41" customHeight="1" spans="5:5">
      <c r="E99" s="274"/>
    </row>
    <row r="100" s="38" customFormat="1" ht="41" customHeight="1" spans="5:5">
      <c r="E100" s="274"/>
    </row>
    <row r="101" s="38" customFormat="1" ht="41" customHeight="1" spans="5:5">
      <c r="E101" s="274"/>
    </row>
    <row r="102" s="38" customFormat="1" ht="41" customHeight="1" spans="5:5">
      <c r="E102" s="274"/>
    </row>
    <row r="103" s="38" customFormat="1" ht="41" customHeight="1" spans="5:5">
      <c r="E103" s="274"/>
    </row>
    <row r="104" s="38" customFormat="1" ht="41" customHeight="1" spans="5:5">
      <c r="E104" s="274"/>
    </row>
    <row r="105" s="38" customFormat="1" ht="41" customHeight="1" spans="5:5">
      <c r="E105" s="274"/>
    </row>
    <row r="106" s="38" customFormat="1" ht="41" customHeight="1" spans="5:5">
      <c r="E106" s="274"/>
    </row>
    <row r="107" s="38" customFormat="1" ht="41" customHeight="1" spans="5:5">
      <c r="E107" s="274"/>
    </row>
    <row r="108" s="38" customFormat="1" ht="41" customHeight="1" spans="5:5">
      <c r="E108" s="274"/>
    </row>
    <row r="109" s="38" customFormat="1" ht="41" customHeight="1" spans="5:5">
      <c r="E109" s="274"/>
    </row>
    <row r="110" s="38" customFormat="1" ht="41" customHeight="1" spans="5:5">
      <c r="E110" s="274"/>
    </row>
    <row r="111" s="38" customFormat="1" ht="41" customHeight="1" spans="5:5">
      <c r="E111" s="274"/>
    </row>
    <row r="112" s="38" customFormat="1" ht="41" customHeight="1" spans="5:5">
      <c r="E112" s="274"/>
    </row>
    <row r="113" s="38" customFormat="1" ht="41" customHeight="1" spans="5:5">
      <c r="E113" s="274"/>
    </row>
    <row r="114" s="38" customFormat="1" ht="41" customHeight="1" spans="5:5">
      <c r="E114" s="274"/>
    </row>
    <row r="115" s="38" customFormat="1" ht="41" customHeight="1" spans="5:5">
      <c r="E115" s="274"/>
    </row>
    <row r="116" s="38" customFormat="1" ht="41" customHeight="1" spans="5:5">
      <c r="E116" s="274"/>
    </row>
    <row r="117" s="38" customFormat="1" ht="41" customHeight="1" spans="5:5">
      <c r="E117" s="274"/>
    </row>
    <row r="118" s="38" customFormat="1" ht="41" customHeight="1" spans="5:5">
      <c r="E118" s="274"/>
    </row>
    <row r="119" s="38" customFormat="1" ht="41" customHeight="1" spans="5:5">
      <c r="E119" s="274"/>
    </row>
    <row r="120" s="38" customFormat="1" ht="41" customHeight="1" spans="5:5">
      <c r="E120" s="274"/>
    </row>
    <row r="121" s="38" customFormat="1" ht="41" customHeight="1" spans="5:5">
      <c r="E121" s="274"/>
    </row>
    <row r="122" s="38" customFormat="1" ht="41" customHeight="1" spans="5:5">
      <c r="E122" s="274"/>
    </row>
    <row r="123" s="38" customFormat="1" ht="41" customHeight="1" spans="5:5">
      <c r="E123" s="274"/>
    </row>
    <row r="124" s="38" customFormat="1" ht="41" customHeight="1" spans="5:5">
      <c r="E124" s="274"/>
    </row>
    <row r="125" s="38" customFormat="1" ht="41" customHeight="1" spans="5:5">
      <c r="E125" s="274"/>
    </row>
    <row r="126" s="38" customFormat="1" ht="41" customHeight="1" spans="5:5">
      <c r="E126" s="274"/>
    </row>
    <row r="127" s="38" customFormat="1" ht="41" customHeight="1" spans="5:5">
      <c r="E127" s="274"/>
    </row>
    <row r="128" s="38" customFormat="1" ht="41" customHeight="1" spans="5:5">
      <c r="E128" s="274"/>
    </row>
    <row r="129" s="38" customFormat="1" ht="41" customHeight="1" spans="5:5">
      <c r="E129" s="274"/>
    </row>
    <row r="130" s="38" customFormat="1" ht="41" customHeight="1" spans="5:5">
      <c r="E130" s="274"/>
    </row>
    <row r="131" s="38" customFormat="1" ht="41" customHeight="1" spans="5:5">
      <c r="E131" s="274"/>
    </row>
    <row r="132" s="38" customFormat="1" ht="41" customHeight="1" spans="5:5">
      <c r="E132" s="274"/>
    </row>
    <row r="133" s="38" customFormat="1" ht="41" customHeight="1" spans="5:5">
      <c r="E133" s="274"/>
    </row>
    <row r="134" s="38" customFormat="1" ht="41" customHeight="1" spans="5:5">
      <c r="E134" s="274"/>
    </row>
    <row r="135" s="38" customFormat="1" ht="41" customHeight="1" spans="5:5">
      <c r="E135" s="274"/>
    </row>
    <row r="136" s="38" customFormat="1" ht="41" customHeight="1" spans="5:5">
      <c r="E136" s="274"/>
    </row>
    <row r="137" s="38" customFormat="1" ht="41" customHeight="1" spans="5:5">
      <c r="E137" s="274"/>
    </row>
    <row r="138" s="38" customFormat="1" ht="41" customHeight="1" spans="5:5">
      <c r="E138" s="274"/>
    </row>
    <row r="139" s="38" customFormat="1" ht="41" customHeight="1" spans="5:5">
      <c r="E139" s="274"/>
    </row>
    <row r="140" s="38" customFormat="1" ht="41" customHeight="1" spans="5:5">
      <c r="E140" s="274"/>
    </row>
    <row r="141" s="38" customFormat="1" ht="41" customHeight="1" spans="5:5">
      <c r="E141" s="274"/>
    </row>
    <row r="142" s="38" customFormat="1" ht="41" customHeight="1" spans="5:5">
      <c r="E142" s="274"/>
    </row>
    <row r="143" s="38" customFormat="1" ht="41" customHeight="1" spans="5:5">
      <c r="E143" s="274"/>
    </row>
    <row r="144" s="38" customFormat="1" ht="41" customHeight="1" spans="5:5">
      <c r="E144" s="274"/>
    </row>
    <row r="145" s="38" customFormat="1" ht="41" customHeight="1" spans="5:5">
      <c r="E145" s="274"/>
    </row>
    <row r="146" s="38" customFormat="1" ht="41" customHeight="1" spans="5:5">
      <c r="E146" s="274"/>
    </row>
    <row r="147" s="38" customFormat="1" ht="41" customHeight="1" spans="5:5">
      <c r="E147" s="274"/>
    </row>
    <row r="148" s="38" customFormat="1" ht="41" customHeight="1" spans="5:5">
      <c r="E148" s="274"/>
    </row>
    <row r="149" s="38" customFormat="1" ht="41" customHeight="1" spans="5:5">
      <c r="E149" s="274"/>
    </row>
    <row r="150" s="38" customFormat="1" ht="41" customHeight="1" spans="5:5">
      <c r="E150" s="274"/>
    </row>
    <row r="151" s="38" customFormat="1" ht="41" customHeight="1" spans="5:5">
      <c r="E151" s="274"/>
    </row>
    <row r="152" s="38" customFormat="1" ht="41" customHeight="1" spans="5:5">
      <c r="E152" s="274"/>
    </row>
    <row r="153" s="38" customFormat="1" ht="41" customHeight="1" spans="5:5">
      <c r="E153" s="274"/>
    </row>
    <row r="154" s="38" customFormat="1" ht="41" customHeight="1" spans="5:5">
      <c r="E154" s="274"/>
    </row>
    <row r="155" s="38" customFormat="1" ht="41" customHeight="1" spans="5:5">
      <c r="E155" s="274"/>
    </row>
    <row r="156" s="38" customFormat="1" ht="41" customHeight="1" spans="5:5">
      <c r="E156" s="274"/>
    </row>
    <row r="157" s="38" customFormat="1" ht="41" customHeight="1" spans="5:5">
      <c r="E157" s="274"/>
    </row>
    <row r="158" s="38" customFormat="1" ht="41" customHeight="1" spans="5:5">
      <c r="E158" s="274"/>
    </row>
    <row r="159" s="38" customFormat="1" ht="41" customHeight="1" spans="5:5">
      <c r="E159" s="274"/>
    </row>
    <row r="160" s="38" customFormat="1" ht="41" customHeight="1" spans="5:5">
      <c r="E160" s="274"/>
    </row>
    <row r="161" s="38" customFormat="1" ht="41" customHeight="1" spans="5:5">
      <c r="E161" s="274"/>
    </row>
    <row r="162" s="38" customFormat="1" ht="41" customHeight="1" spans="5:5">
      <c r="E162" s="274"/>
    </row>
    <row r="163" s="38" customFormat="1" ht="41" customHeight="1" spans="5:5">
      <c r="E163" s="274"/>
    </row>
    <row r="164" s="38" customFormat="1" ht="41" customHeight="1" spans="5:5">
      <c r="E164" s="274"/>
    </row>
    <row r="165" s="38" customFormat="1" ht="41" customHeight="1" spans="5:5">
      <c r="E165" s="274"/>
    </row>
    <row r="166" s="38" customFormat="1" ht="41" customHeight="1" spans="5:5">
      <c r="E166" s="274"/>
    </row>
    <row r="167" s="38" customFormat="1" ht="41" customHeight="1" spans="5:5">
      <c r="E167" s="274"/>
    </row>
    <row r="168" s="38" customFormat="1" ht="41" customHeight="1" spans="5:5">
      <c r="E168" s="274"/>
    </row>
    <row r="169" s="38" customFormat="1" ht="41" customHeight="1" spans="5:5">
      <c r="E169" s="274"/>
    </row>
    <row r="170" s="38" customFormat="1" ht="41" customHeight="1" spans="5:5">
      <c r="E170" s="274"/>
    </row>
    <row r="171" s="38" customFormat="1" ht="41" customHeight="1" spans="5:5">
      <c r="E171" s="274"/>
    </row>
    <row r="172" s="38" customFormat="1" ht="41" customHeight="1" spans="5:5">
      <c r="E172" s="274"/>
    </row>
    <row r="173" s="38" customFormat="1" ht="41" customHeight="1" spans="5:5">
      <c r="E173" s="274"/>
    </row>
    <row r="174" s="38" customFormat="1" ht="41" customHeight="1" spans="5:5">
      <c r="E174" s="274"/>
    </row>
    <row r="175" s="38" customFormat="1" ht="41" customHeight="1" spans="5:5">
      <c r="E175" s="274"/>
    </row>
    <row r="176" s="38" customFormat="1" ht="41" customHeight="1" spans="5:5">
      <c r="E176" s="274"/>
    </row>
    <row r="177" s="38" customFormat="1" ht="41" customHeight="1" spans="5:5">
      <c r="E177" s="274"/>
    </row>
    <row r="178" s="38" customFormat="1" ht="41" customHeight="1" spans="5:5">
      <c r="E178" s="274"/>
    </row>
    <row r="179" s="38" customFormat="1" ht="41" customHeight="1" spans="5:5">
      <c r="E179" s="274"/>
    </row>
    <row r="180" s="38" customFormat="1" ht="41" customHeight="1" spans="5:5">
      <c r="E180" s="274"/>
    </row>
    <row r="181" s="38" customFormat="1" ht="41" customHeight="1" spans="5:5">
      <c r="E181" s="274"/>
    </row>
    <row r="182" s="38" customFormat="1" ht="41" customHeight="1" spans="5:5">
      <c r="E182" s="274"/>
    </row>
    <row r="183" s="38" customFormat="1" ht="41" customHeight="1" spans="5:5">
      <c r="E183" s="274"/>
    </row>
    <row r="184" s="38" customFormat="1" ht="41" customHeight="1" spans="5:5">
      <c r="E184" s="274"/>
    </row>
    <row r="185" s="38" customFormat="1" ht="41" customHeight="1" spans="5:5">
      <c r="E185" s="274"/>
    </row>
    <row r="186" s="38" customFormat="1" ht="41" customHeight="1" spans="5:5">
      <c r="E186" s="274"/>
    </row>
    <row r="187" s="38" customFormat="1" ht="41" customHeight="1" spans="5:5">
      <c r="E187" s="274"/>
    </row>
    <row r="188" s="38" customFormat="1" ht="41" customHeight="1" spans="5:5">
      <c r="E188" s="274"/>
    </row>
    <row r="189" s="38" customFormat="1" ht="41" customHeight="1" spans="5:5">
      <c r="E189" s="274"/>
    </row>
    <row r="190" s="38" customFormat="1" ht="41" customHeight="1" spans="5:5">
      <c r="E190" s="274"/>
    </row>
    <row r="191" s="38" customFormat="1" ht="41" customHeight="1" spans="5:5">
      <c r="E191" s="274"/>
    </row>
    <row r="192" s="38" customFormat="1" ht="41" customHeight="1" spans="5:5">
      <c r="E192" s="274"/>
    </row>
    <row r="193" s="38" customFormat="1" ht="41" customHeight="1" spans="5:5">
      <c r="E193" s="274"/>
    </row>
    <row r="194" s="38" customFormat="1" ht="41" customHeight="1" spans="5:5">
      <c r="E194" s="274"/>
    </row>
    <row r="195" s="38" customFormat="1" ht="41" customHeight="1" spans="5:5">
      <c r="E195" s="274"/>
    </row>
    <row r="196" s="38" customFormat="1" ht="41" customHeight="1" spans="5:5">
      <c r="E196" s="274"/>
    </row>
    <row r="197" s="38" customFormat="1" ht="41" customHeight="1" spans="5:5">
      <c r="E197" s="274"/>
    </row>
    <row r="198" s="38" customFormat="1" ht="41" customHeight="1" spans="5:5">
      <c r="E198" s="274"/>
    </row>
    <row r="199" s="38" customFormat="1" ht="41" customHeight="1" spans="5:5">
      <c r="E199" s="274"/>
    </row>
    <row r="200" s="38" customFormat="1" ht="41" customHeight="1" spans="5:5">
      <c r="E200" s="274"/>
    </row>
    <row r="201" s="38" customFormat="1" ht="41" customHeight="1" spans="5:5">
      <c r="E201" s="274"/>
    </row>
    <row r="202" s="38" customFormat="1" ht="41" customHeight="1" spans="5:5">
      <c r="E202" s="274"/>
    </row>
    <row r="203" s="38" customFormat="1" ht="41" customHeight="1" spans="5:5">
      <c r="E203" s="274"/>
    </row>
    <row r="204" s="38" customFormat="1" ht="41" customHeight="1" spans="5:5">
      <c r="E204" s="274"/>
    </row>
    <row r="205" s="38" customFormat="1" ht="41" customHeight="1" spans="5:5">
      <c r="E205" s="274"/>
    </row>
    <row r="206" s="38" customFormat="1" ht="41" customHeight="1" spans="5:5">
      <c r="E206" s="274"/>
    </row>
    <row r="207" s="38" customFormat="1" ht="41" customHeight="1" spans="5:5">
      <c r="E207" s="274"/>
    </row>
    <row r="208" s="38" customFormat="1" ht="41" customHeight="1" spans="5:5">
      <c r="E208" s="274"/>
    </row>
    <row r="209" s="38" customFormat="1" ht="41" customHeight="1" spans="5:5">
      <c r="E209" s="274"/>
    </row>
    <row r="210" s="38" customFormat="1" ht="41" customHeight="1" spans="5:5">
      <c r="E210" s="274"/>
    </row>
    <row r="211" s="38" customFormat="1" ht="41" customHeight="1" spans="5:5">
      <c r="E211" s="274"/>
    </row>
    <row r="212" s="38" customFormat="1" ht="41" customHeight="1" spans="5:5">
      <c r="E212" s="274"/>
    </row>
    <row r="213" s="38" customFormat="1" ht="41" customHeight="1" spans="5:5">
      <c r="E213" s="274"/>
    </row>
    <row r="214" s="38" customFormat="1" ht="41" customHeight="1" spans="5:5">
      <c r="E214" s="274"/>
    </row>
    <row r="215" s="38" customFormat="1" ht="41" customHeight="1" spans="5:5">
      <c r="E215" s="274"/>
    </row>
    <row r="216" s="38" customFormat="1" ht="41" customHeight="1" spans="5:5">
      <c r="E216" s="274"/>
    </row>
    <row r="217" s="38" customFormat="1" ht="41" customHeight="1" spans="5:5">
      <c r="E217" s="274"/>
    </row>
    <row r="218" s="38" customFormat="1" ht="41" customHeight="1" spans="5:5">
      <c r="E218" s="274"/>
    </row>
    <row r="219" s="38" customFormat="1" ht="41" customHeight="1" spans="5:5">
      <c r="E219" s="274"/>
    </row>
    <row r="220" s="38" customFormat="1" ht="41" customHeight="1" spans="5:5">
      <c r="E220" s="274"/>
    </row>
    <row r="221" s="38" customFormat="1" ht="41" customHeight="1" spans="5:5">
      <c r="E221" s="274"/>
    </row>
    <row r="222" s="38" customFormat="1" ht="41" customHeight="1" spans="5:5">
      <c r="E222" s="274"/>
    </row>
    <row r="223" s="38" customFormat="1" ht="41" customHeight="1" spans="5:5">
      <c r="E223" s="274"/>
    </row>
    <row r="224" s="38" customFormat="1" ht="41" customHeight="1" spans="5:5">
      <c r="E224" s="274"/>
    </row>
    <row r="225" s="38" customFormat="1" ht="41" customHeight="1" spans="5:5">
      <c r="E225" s="274"/>
    </row>
    <row r="226" s="38" customFormat="1" ht="41" customHeight="1" spans="5:5">
      <c r="E226" s="274"/>
    </row>
    <row r="227" s="38" customFormat="1" ht="41" customHeight="1" spans="5:5">
      <c r="E227" s="274"/>
    </row>
    <row r="228" s="38" customFormat="1" ht="41" customHeight="1" spans="5:5">
      <c r="E228" s="274"/>
    </row>
    <row r="229" s="38" customFormat="1" ht="41" customHeight="1" spans="5:5">
      <c r="E229" s="274"/>
    </row>
    <row r="230" s="38" customFormat="1" ht="41" customHeight="1" spans="5:5">
      <c r="E230" s="274"/>
    </row>
    <row r="231" s="38" customFormat="1" ht="41" customHeight="1" spans="5:5">
      <c r="E231" s="274"/>
    </row>
    <row r="232" s="38" customFormat="1" ht="41" customHeight="1" spans="5:5">
      <c r="E232" s="274"/>
    </row>
    <row r="233" s="38" customFormat="1" ht="41" customHeight="1" spans="5:5">
      <c r="E233" s="274"/>
    </row>
    <row r="234" s="38" customFormat="1" ht="41" customHeight="1" spans="5:5">
      <c r="E234" s="274"/>
    </row>
    <row r="235" s="38" customFormat="1" ht="41" customHeight="1" spans="5:5">
      <c r="E235" s="274"/>
    </row>
    <row r="236" s="38" customFormat="1" ht="41" customHeight="1" spans="5:5">
      <c r="E236" s="274"/>
    </row>
    <row r="237" s="38" customFormat="1" ht="41" customHeight="1" spans="5:5">
      <c r="E237" s="274"/>
    </row>
    <row r="238" s="38" customFormat="1" ht="41" customHeight="1" spans="5:5">
      <c r="E238" s="274"/>
    </row>
    <row r="239" s="38" customFormat="1" ht="41" customHeight="1" spans="5:5">
      <c r="E239" s="274"/>
    </row>
    <row r="240" s="38" customFormat="1" ht="41" customHeight="1" spans="5:5">
      <c r="E240" s="274"/>
    </row>
    <row r="241" s="38" customFormat="1" ht="41" customHeight="1" spans="5:5">
      <c r="E241" s="274"/>
    </row>
    <row r="242" s="38" customFormat="1" ht="41" customHeight="1" spans="5:5">
      <c r="E242" s="274"/>
    </row>
    <row r="243" s="38" customFormat="1" ht="41" customHeight="1" spans="5:5">
      <c r="E243" s="274"/>
    </row>
    <row r="244" s="38" customFormat="1" ht="41" customHeight="1" spans="5:5">
      <c r="E244" s="274"/>
    </row>
    <row r="245" s="38" customFormat="1" ht="41" customHeight="1" spans="5:5">
      <c r="E245" s="274"/>
    </row>
    <row r="246" s="38" customFormat="1" ht="41" customHeight="1" spans="5:5">
      <c r="E246" s="274"/>
    </row>
    <row r="247" s="38" customFormat="1" ht="41" customHeight="1" spans="5:5">
      <c r="E247" s="274"/>
    </row>
    <row r="248" s="38" customFormat="1" ht="41" customHeight="1" spans="5:5">
      <c r="E248" s="274"/>
    </row>
    <row r="249" s="38" customFormat="1" ht="41" customHeight="1" spans="5:5">
      <c r="E249" s="274"/>
    </row>
    <row r="250" s="38" customFormat="1" ht="41" customHeight="1" spans="5:5">
      <c r="E250" s="274"/>
    </row>
    <row r="251" s="38" customFormat="1" ht="41" customHeight="1" spans="5:5">
      <c r="E251" s="274"/>
    </row>
    <row r="252" s="38" customFormat="1" ht="41" customHeight="1" spans="5:5">
      <c r="E252" s="274"/>
    </row>
    <row r="253" s="38" customFormat="1" ht="41" customHeight="1" spans="5:5">
      <c r="E253" s="274"/>
    </row>
    <row r="254" s="38" customFormat="1" ht="41" customHeight="1" spans="5:5">
      <c r="E254" s="274"/>
    </row>
    <row r="255" s="38" customFormat="1" ht="41" customHeight="1" spans="5:5">
      <c r="E255" s="274"/>
    </row>
    <row r="256" s="38" customFormat="1" ht="41" customHeight="1" spans="5:5">
      <c r="E256" s="274"/>
    </row>
    <row r="257" s="38" customFormat="1" ht="41" customHeight="1" spans="5:5">
      <c r="E257" s="274"/>
    </row>
    <row r="258" s="38" customFormat="1" ht="41" customHeight="1" spans="5:5">
      <c r="E258" s="274"/>
    </row>
    <row r="259" s="38" customFormat="1" ht="41" customHeight="1" spans="5:5">
      <c r="E259" s="274"/>
    </row>
    <row r="260" s="38" customFormat="1" ht="41" customHeight="1" spans="5:5">
      <c r="E260" s="274"/>
    </row>
    <row r="261" s="38" customFormat="1" ht="41" customHeight="1" spans="5:5">
      <c r="E261" s="274"/>
    </row>
    <row r="262" s="38" customFormat="1" ht="41" customHeight="1" spans="5:5">
      <c r="E262" s="274"/>
    </row>
    <row r="263" s="38" customFormat="1" ht="41" customHeight="1" spans="5:5">
      <c r="E263" s="274"/>
    </row>
    <row r="264" s="38" customFormat="1" ht="41" customHeight="1" spans="5:5">
      <c r="E264" s="274"/>
    </row>
    <row r="265" s="38" customFormat="1" ht="41" customHeight="1" spans="5:5">
      <c r="E265" s="274"/>
    </row>
    <row r="266" s="38" customFormat="1" ht="41" customHeight="1" spans="5:5">
      <c r="E266" s="274"/>
    </row>
    <row r="267" s="38" customFormat="1" ht="41" customHeight="1" spans="5:5">
      <c r="E267" s="274"/>
    </row>
    <row r="268" s="38" customFormat="1" ht="41" customHeight="1" spans="5:5">
      <c r="E268" s="274"/>
    </row>
    <row r="269" s="38" customFormat="1" ht="41" customHeight="1" spans="5:5">
      <c r="E269" s="274"/>
    </row>
    <row r="270" s="38" customFormat="1" ht="41" customHeight="1" spans="5:5">
      <c r="E270" s="274"/>
    </row>
    <row r="271" s="38" customFormat="1" ht="41" customHeight="1" spans="5:5">
      <c r="E271" s="274"/>
    </row>
    <row r="272" s="38" customFormat="1" ht="41" customHeight="1" spans="5:5">
      <c r="E272" s="274"/>
    </row>
    <row r="273" s="38" customFormat="1" ht="41" customHeight="1" spans="5:5">
      <c r="E273" s="274"/>
    </row>
    <row r="274" s="38" customFormat="1" ht="41" customHeight="1" spans="5:5">
      <c r="E274" s="274"/>
    </row>
    <row r="275" s="38" customFormat="1" ht="41" customHeight="1" spans="5:5">
      <c r="E275" s="274"/>
    </row>
    <row r="276" s="38" customFormat="1" ht="41" customHeight="1" spans="5:5">
      <c r="E276" s="274"/>
    </row>
    <row r="277" s="38" customFormat="1" ht="41" customHeight="1" spans="5:5">
      <c r="E277" s="274"/>
    </row>
    <row r="278" s="38" customFormat="1" ht="41" customHeight="1" spans="5:5">
      <c r="E278" s="274"/>
    </row>
    <row r="279" s="38" customFormat="1" ht="41" customHeight="1" spans="5:5">
      <c r="E279" s="274"/>
    </row>
    <row r="280" s="38" customFormat="1" ht="41" customHeight="1" spans="5:5">
      <c r="E280" s="274"/>
    </row>
    <row r="281" s="38" customFormat="1" ht="41" customHeight="1" spans="5:5">
      <c r="E281" s="274"/>
    </row>
    <row r="282" s="38" customFormat="1" ht="41" customHeight="1" spans="5:5">
      <c r="E282" s="274"/>
    </row>
    <row r="283" s="38" customFormat="1" ht="41" customHeight="1" spans="5:5">
      <c r="E283" s="274"/>
    </row>
    <row r="284" s="38" customFormat="1" ht="41" customHeight="1" spans="5:5">
      <c r="E284" s="274"/>
    </row>
    <row r="285" s="38" customFormat="1" ht="41" customHeight="1" spans="5:5">
      <c r="E285" s="274"/>
    </row>
    <row r="286" s="38" customFormat="1" ht="41" customHeight="1" spans="5:5">
      <c r="E286" s="274"/>
    </row>
    <row r="287" s="38" customFormat="1" ht="41" customHeight="1" spans="5:5">
      <c r="E287" s="274"/>
    </row>
    <row r="288" s="38" customFormat="1" ht="41" customHeight="1" spans="5:5">
      <c r="E288" s="274"/>
    </row>
    <row r="289" s="38" customFormat="1" ht="41" customHeight="1" spans="5:5">
      <c r="E289" s="274"/>
    </row>
    <row r="290" s="38" customFormat="1" ht="41" customHeight="1" spans="5:5">
      <c r="E290" s="274"/>
    </row>
    <row r="291" s="38" customFormat="1" ht="41" customHeight="1" spans="5:5">
      <c r="E291" s="274"/>
    </row>
    <row r="292" s="38" customFormat="1" ht="41" customHeight="1" spans="5:5">
      <c r="E292" s="274"/>
    </row>
    <row r="293" s="38" customFormat="1" ht="41" customHeight="1" spans="5:5">
      <c r="E293" s="274"/>
    </row>
    <row r="294" s="38" customFormat="1" ht="41" customHeight="1" spans="5:5">
      <c r="E294" s="274"/>
    </row>
    <row r="295" s="38" customFormat="1" ht="41" customHeight="1" spans="5:5">
      <c r="E295" s="274"/>
    </row>
    <row r="296" s="38" customFormat="1" ht="41" customHeight="1" spans="5:5">
      <c r="E296" s="274"/>
    </row>
    <row r="297" s="38" customFormat="1" ht="41" customHeight="1" spans="5:5">
      <c r="E297" s="274"/>
    </row>
    <row r="298" s="38" customFormat="1" ht="41" customHeight="1" spans="5:5">
      <c r="E298" s="274"/>
    </row>
    <row r="299" s="38" customFormat="1" ht="41" customHeight="1" spans="5:5">
      <c r="E299" s="274"/>
    </row>
    <row r="300" s="38" customFormat="1" ht="41" customHeight="1" spans="5:5">
      <c r="E300" s="274"/>
    </row>
    <row r="301" s="38" customFormat="1" ht="41" customHeight="1" spans="5:5">
      <c r="E301" s="274"/>
    </row>
    <row r="302" s="38" customFormat="1" ht="41" customHeight="1" spans="5:5">
      <c r="E302" s="274"/>
    </row>
    <row r="303" s="38" customFormat="1" ht="41" customHeight="1" spans="5:5">
      <c r="E303" s="274"/>
    </row>
    <row r="304" s="38" customFormat="1" ht="41" customHeight="1" spans="5:5">
      <c r="E304" s="274"/>
    </row>
    <row r="305" s="38" customFormat="1" ht="41" customHeight="1" spans="5:5">
      <c r="E305" s="274"/>
    </row>
    <row r="306" s="38" customFormat="1" ht="41" customHeight="1" spans="5:5">
      <c r="E306" s="274"/>
    </row>
    <row r="307" s="38" customFormat="1" ht="41" customHeight="1" spans="5:5">
      <c r="E307" s="274"/>
    </row>
    <row r="308" s="38" customFormat="1" ht="41" customHeight="1" spans="5:5">
      <c r="E308" s="274"/>
    </row>
    <row r="309" s="38" customFormat="1" ht="41" customHeight="1" spans="5:5">
      <c r="E309" s="274"/>
    </row>
    <row r="310" s="38" customFormat="1" ht="41" customHeight="1" spans="5:5">
      <c r="E310" s="274"/>
    </row>
    <row r="311" s="38" customFormat="1" ht="41" customHeight="1" spans="5:5">
      <c r="E311" s="274"/>
    </row>
    <row r="312" s="38" customFormat="1" ht="41" customHeight="1" spans="5:5">
      <c r="E312" s="274"/>
    </row>
    <row r="313" s="38" customFormat="1" ht="41" customHeight="1" spans="5:5">
      <c r="E313" s="274"/>
    </row>
    <row r="314" s="38" customFormat="1" ht="41" customHeight="1" spans="5:5">
      <c r="E314" s="274"/>
    </row>
    <row r="315" s="38" customFormat="1" ht="41" customHeight="1" spans="5:5">
      <c r="E315" s="274"/>
    </row>
    <row r="316" s="38" customFormat="1" ht="41" customHeight="1" spans="5:5">
      <c r="E316" s="274"/>
    </row>
    <row r="317" s="38" customFormat="1" ht="41" customHeight="1" spans="5:5">
      <c r="E317" s="274"/>
    </row>
    <row r="318" s="38" customFormat="1" ht="41" customHeight="1" spans="5:5">
      <c r="E318" s="274"/>
    </row>
    <row r="319" s="38" customFormat="1" ht="41" customHeight="1" spans="5:5">
      <c r="E319" s="274"/>
    </row>
    <row r="320" s="38" customFormat="1" ht="41" customHeight="1" spans="5:5">
      <c r="E320" s="274"/>
    </row>
    <row r="321" s="38" customFormat="1" ht="41" customHeight="1" spans="5:5">
      <c r="E321" s="274"/>
    </row>
    <row r="322" s="38" customFormat="1" ht="41" customHeight="1" spans="5:5">
      <c r="E322" s="274"/>
    </row>
    <row r="323" s="38" customFormat="1" ht="41" customHeight="1" spans="5:5">
      <c r="E323" s="274"/>
    </row>
    <row r="324" s="38" customFormat="1" ht="41" customHeight="1" spans="5:5">
      <c r="E324" s="274"/>
    </row>
    <row r="325" s="38" customFormat="1" ht="41" customHeight="1" spans="5:5">
      <c r="E325" s="274"/>
    </row>
    <row r="326" s="38" customFormat="1" ht="41" customHeight="1" spans="5:5">
      <c r="E326" s="274"/>
    </row>
    <row r="327" s="38" customFormat="1" ht="41" customHeight="1" spans="5:5">
      <c r="E327" s="274"/>
    </row>
    <row r="328" s="38" customFormat="1" ht="41" customHeight="1" spans="5:5">
      <c r="E328" s="274"/>
    </row>
    <row r="329" s="38" customFormat="1" ht="41" customHeight="1" spans="5:5">
      <c r="E329" s="274"/>
    </row>
    <row r="330" s="38" customFormat="1" ht="41" customHeight="1" spans="5:5">
      <c r="E330" s="274"/>
    </row>
    <row r="331" s="38" customFormat="1" ht="41" customHeight="1" spans="5:5">
      <c r="E331" s="274"/>
    </row>
    <row r="332" s="38" customFormat="1" ht="41" customHeight="1" spans="5:5">
      <c r="E332" s="274"/>
    </row>
    <row r="333" s="38" customFormat="1" ht="41" customHeight="1" spans="5:5">
      <c r="E333" s="274"/>
    </row>
    <row r="334" s="38" customFormat="1" ht="41" customHeight="1" spans="5:5">
      <c r="E334" s="274"/>
    </row>
    <row r="335" s="38" customFormat="1" ht="41" customHeight="1" spans="5:5">
      <c r="E335" s="274"/>
    </row>
    <row r="336" s="38" customFormat="1" ht="41" customHeight="1" spans="5:5">
      <c r="E336" s="274"/>
    </row>
    <row r="337" s="38" customFormat="1" ht="41" customHeight="1" spans="5:5">
      <c r="E337" s="274"/>
    </row>
    <row r="338" s="38" customFormat="1" ht="41" customHeight="1" spans="5:5">
      <c r="E338" s="274"/>
    </row>
    <row r="339" s="38" customFormat="1" ht="41" customHeight="1" spans="5:5">
      <c r="E339" s="274"/>
    </row>
    <row r="340" s="38" customFormat="1" ht="41" customHeight="1" spans="5:5">
      <c r="E340" s="274"/>
    </row>
    <row r="341" s="38" customFormat="1" ht="41" customHeight="1" spans="5:5">
      <c r="E341" s="274"/>
    </row>
    <row r="342" s="38" customFormat="1" ht="41" customHeight="1" spans="5:5">
      <c r="E342" s="274"/>
    </row>
    <row r="343" s="38" customFormat="1" ht="41" customHeight="1" spans="5:5">
      <c r="E343" s="274"/>
    </row>
    <row r="344" s="38" customFormat="1" ht="41" customHeight="1" spans="5:5">
      <c r="E344" s="274"/>
    </row>
    <row r="345" s="38" customFormat="1" ht="41" customHeight="1" spans="5:5">
      <c r="E345" s="274"/>
    </row>
    <row r="346" s="38" customFormat="1" ht="41" customHeight="1" spans="5:5">
      <c r="E346" s="274"/>
    </row>
    <row r="347" s="38" customFormat="1" ht="41" customHeight="1" spans="5:5">
      <c r="E347" s="274"/>
    </row>
    <row r="348" s="38" customFormat="1" ht="41" customHeight="1" spans="5:5">
      <c r="E348" s="274"/>
    </row>
    <row r="349" s="38" customFormat="1" ht="41" customHeight="1" spans="5:5">
      <c r="E349" s="274"/>
    </row>
    <row r="350" s="38" customFormat="1" ht="41" customHeight="1" spans="5:5">
      <c r="E350" s="274"/>
    </row>
    <row r="351" s="38" customFormat="1" ht="41" customHeight="1" spans="5:5">
      <c r="E351" s="274"/>
    </row>
    <row r="352" s="38" customFormat="1" ht="41" customHeight="1" spans="5:5">
      <c r="E352" s="274"/>
    </row>
    <row r="353" s="38" customFormat="1" ht="41" customHeight="1" spans="5:5">
      <c r="E353" s="274"/>
    </row>
    <row r="354" s="38" customFormat="1" ht="41" customHeight="1" spans="5:5">
      <c r="E354" s="274"/>
    </row>
    <row r="355" s="38" customFormat="1" ht="41" customHeight="1" spans="5:5">
      <c r="E355" s="274"/>
    </row>
    <row r="356" s="38" customFormat="1" ht="41" customHeight="1" spans="5:5">
      <c r="E356" s="274"/>
    </row>
    <row r="357" s="38" customFormat="1" ht="41" customHeight="1" spans="5:5">
      <c r="E357" s="274"/>
    </row>
    <row r="358" s="38" customFormat="1" ht="41" customHeight="1" spans="5:5">
      <c r="E358" s="274"/>
    </row>
    <row r="359" s="38" customFormat="1" ht="41" customHeight="1" spans="5:5">
      <c r="E359" s="274"/>
    </row>
    <row r="360" s="38" customFormat="1" ht="41" customHeight="1" spans="5:5">
      <c r="E360" s="274"/>
    </row>
    <row r="361" s="38" customFormat="1" ht="41" customHeight="1" spans="5:5">
      <c r="E361" s="274"/>
    </row>
    <row r="362" s="38" customFormat="1" ht="41" customHeight="1" spans="5:5">
      <c r="E362" s="274"/>
    </row>
    <row r="363" s="38" customFormat="1" ht="41" customHeight="1" spans="5:5">
      <c r="E363" s="274"/>
    </row>
    <row r="364" s="38" customFormat="1" ht="41" customHeight="1" spans="5:5">
      <c r="E364" s="274"/>
    </row>
    <row r="365" s="38" customFormat="1" ht="41" customHeight="1" spans="5:5">
      <c r="E365" s="274"/>
    </row>
    <row r="366" s="38" customFormat="1" ht="41" customHeight="1" spans="5:5">
      <c r="E366" s="274"/>
    </row>
    <row r="367" s="38" customFormat="1" ht="41" customHeight="1" spans="5:5">
      <c r="E367" s="274"/>
    </row>
    <row r="368" s="38" customFormat="1" ht="41" customHeight="1" spans="5:5">
      <c r="E368" s="274"/>
    </row>
    <row r="369" s="38" customFormat="1" ht="41" customHeight="1" spans="5:5">
      <c r="E369" s="274"/>
    </row>
    <row r="370" s="38" customFormat="1" ht="41" customHeight="1" spans="5:5">
      <c r="E370" s="274"/>
    </row>
    <row r="371" s="38" customFormat="1" ht="41" customHeight="1" spans="5:5">
      <c r="E371" s="274"/>
    </row>
    <row r="372" s="38" customFormat="1" ht="41" customHeight="1" spans="5:5">
      <c r="E372" s="274"/>
    </row>
    <row r="373" s="38" customFormat="1" ht="41" customHeight="1" spans="5:5">
      <c r="E373" s="274"/>
    </row>
    <row r="374" s="38" customFormat="1" ht="41" customHeight="1" spans="5:5">
      <c r="E374" s="274"/>
    </row>
    <row r="375" s="38" customFormat="1" ht="41" customHeight="1" spans="5:5">
      <c r="E375" s="274"/>
    </row>
    <row r="376" s="38" customFormat="1" ht="41" customHeight="1" spans="5:5">
      <c r="E376" s="274"/>
    </row>
    <row r="377" s="38" customFormat="1" ht="41" customHeight="1" spans="5:5">
      <c r="E377" s="274"/>
    </row>
    <row r="378" s="38" customFormat="1" ht="41" customHeight="1" spans="5:5">
      <c r="E378" s="274"/>
    </row>
    <row r="379" s="38" customFormat="1" ht="41" customHeight="1" spans="5:5">
      <c r="E379" s="274"/>
    </row>
    <row r="380" s="38" customFormat="1" ht="41" customHeight="1" spans="5:5">
      <c r="E380" s="274"/>
    </row>
    <row r="381" s="38" customFormat="1" ht="41" customHeight="1" spans="5:5">
      <c r="E381" s="274"/>
    </row>
    <row r="382" s="38" customFormat="1" ht="41" customHeight="1" spans="5:5">
      <c r="E382" s="274"/>
    </row>
    <row r="383" s="38" customFormat="1" ht="41" customHeight="1" spans="5:5">
      <c r="E383" s="274"/>
    </row>
    <row r="384" s="38" customFormat="1" ht="41" customHeight="1" spans="5:5">
      <c r="E384" s="274"/>
    </row>
    <row r="385" s="38" customFormat="1" ht="41" customHeight="1" spans="5:5">
      <c r="E385" s="274"/>
    </row>
    <row r="386" s="38" customFormat="1" ht="41" customHeight="1" spans="5:5">
      <c r="E386" s="274"/>
    </row>
    <row r="387" s="38" customFormat="1" ht="41" customHeight="1" spans="5:5">
      <c r="E387" s="274"/>
    </row>
    <row r="388" s="38" customFormat="1" ht="41" customHeight="1" spans="5:5">
      <c r="E388" s="274"/>
    </row>
    <row r="389" s="38" customFormat="1" ht="41" customHeight="1" spans="5:5">
      <c r="E389" s="274"/>
    </row>
    <row r="390" s="38" customFormat="1" ht="41" customHeight="1" spans="5:5">
      <c r="E390" s="274"/>
    </row>
    <row r="391" s="38" customFormat="1" ht="41" customHeight="1" spans="5:5">
      <c r="E391" s="274"/>
    </row>
    <row r="392" s="38" customFormat="1" ht="41" customHeight="1" spans="5:5">
      <c r="E392" s="274"/>
    </row>
    <row r="393" s="38" customFormat="1" ht="41" customHeight="1" spans="5:5">
      <c r="E393" s="274"/>
    </row>
    <row r="394" s="38" customFormat="1" ht="41" customHeight="1" spans="5:5">
      <c r="E394" s="274"/>
    </row>
    <row r="395" s="38" customFormat="1" ht="41" customHeight="1" spans="5:5">
      <c r="E395" s="274"/>
    </row>
    <row r="396" s="38" customFormat="1" ht="41" customHeight="1" spans="5:5">
      <c r="E396" s="274"/>
    </row>
    <row r="397" s="38" customFormat="1" ht="41" customHeight="1" spans="5:5">
      <c r="E397" s="274"/>
    </row>
    <row r="398" s="38" customFormat="1" ht="41" customHeight="1" spans="5:5">
      <c r="E398" s="274"/>
    </row>
    <row r="399" s="38" customFormat="1" ht="41" customHeight="1" spans="5:5">
      <c r="E399" s="274"/>
    </row>
    <row r="400" s="38" customFormat="1" ht="41" customHeight="1" spans="5:5">
      <c r="E400" s="274"/>
    </row>
    <row r="401" s="38" customFormat="1" ht="41" customHeight="1" spans="5:5">
      <c r="E401" s="274"/>
    </row>
    <row r="402" s="38" customFormat="1" ht="41" customHeight="1" spans="5:5">
      <c r="E402" s="274"/>
    </row>
    <row r="403" s="38" customFormat="1" ht="41" customHeight="1" spans="5:5">
      <c r="E403" s="274"/>
    </row>
    <row r="404" s="38" customFormat="1" ht="41" customHeight="1" spans="5:5">
      <c r="E404" s="274"/>
    </row>
    <row r="405" s="38" customFormat="1" ht="41" customHeight="1" spans="5:5">
      <c r="E405" s="274"/>
    </row>
    <row r="406" s="38" customFormat="1" ht="41" customHeight="1" spans="5:5">
      <c r="E406" s="274"/>
    </row>
    <row r="407" s="38" customFormat="1" ht="41" customHeight="1" spans="5:5">
      <c r="E407" s="274"/>
    </row>
    <row r="408" s="38" customFormat="1" ht="41" customHeight="1" spans="5:5">
      <c r="E408" s="274"/>
    </row>
    <row r="409" s="38" customFormat="1" ht="41" customHeight="1" spans="5:5">
      <c r="E409" s="274"/>
    </row>
    <row r="410" s="38" customFormat="1" ht="41" customHeight="1" spans="5:5">
      <c r="E410" s="274"/>
    </row>
    <row r="411" s="38" customFormat="1" ht="41" customHeight="1" spans="5:5">
      <c r="E411" s="274"/>
    </row>
    <row r="412" s="38" customFormat="1" ht="41" customHeight="1" spans="5:5">
      <c r="E412" s="274"/>
    </row>
    <row r="413" s="38" customFormat="1" ht="41" customHeight="1" spans="5:5">
      <c r="E413" s="274"/>
    </row>
    <row r="414" s="38" customFormat="1" ht="41" customHeight="1" spans="5:5">
      <c r="E414" s="274"/>
    </row>
    <row r="415" s="38" customFormat="1" ht="41" customHeight="1" spans="5:5">
      <c r="E415" s="274"/>
    </row>
    <row r="416" s="38" customFormat="1" ht="41" customHeight="1" spans="5:5">
      <c r="E416" s="274"/>
    </row>
    <row r="417" s="38" customFormat="1" ht="41" customHeight="1" spans="5:5">
      <c r="E417" s="274"/>
    </row>
    <row r="418" s="38" customFormat="1" ht="41" customHeight="1" spans="5:5">
      <c r="E418" s="274"/>
    </row>
    <row r="419" s="38" customFormat="1" ht="41" customHeight="1" spans="5:5">
      <c r="E419" s="274"/>
    </row>
    <row r="420" s="38" customFormat="1" ht="41" customHeight="1" spans="5:5">
      <c r="E420" s="274"/>
    </row>
    <row r="421" s="38" customFormat="1" ht="41" customHeight="1" spans="5:5">
      <c r="E421" s="274"/>
    </row>
    <row r="422" s="38" customFormat="1" ht="41" customHeight="1" spans="5:5">
      <c r="E422" s="274"/>
    </row>
    <row r="423" s="38" customFormat="1" ht="41" customHeight="1" spans="5:5">
      <c r="E423" s="274"/>
    </row>
    <row r="424" s="38" customFormat="1" ht="41" customHeight="1" spans="5:5">
      <c r="E424" s="274"/>
    </row>
    <row r="425" s="38" customFormat="1" ht="41" customHeight="1" spans="5:5">
      <c r="E425" s="274"/>
    </row>
    <row r="426" s="38" customFormat="1" ht="41" customHeight="1" spans="5:5">
      <c r="E426" s="274"/>
    </row>
    <row r="427" s="38" customFormat="1" ht="41" customHeight="1" spans="5:5">
      <c r="E427" s="274"/>
    </row>
    <row r="428" s="38" customFormat="1" ht="41" customHeight="1" spans="5:5">
      <c r="E428" s="274"/>
    </row>
    <row r="429" s="38" customFormat="1" ht="41" customHeight="1" spans="5:5">
      <c r="E429" s="274"/>
    </row>
    <row r="430" s="38" customFormat="1" ht="41" customHeight="1" spans="5:5">
      <c r="E430" s="274"/>
    </row>
    <row r="431" s="38" customFormat="1" ht="41" customHeight="1" spans="5:5">
      <c r="E431" s="274"/>
    </row>
    <row r="432" s="38" customFormat="1" ht="41" customHeight="1" spans="5:5">
      <c r="E432" s="274"/>
    </row>
    <row r="433" s="38" customFormat="1" ht="41" customHeight="1" spans="5:5">
      <c r="E433" s="274"/>
    </row>
    <row r="434" s="38" customFormat="1" ht="41" customHeight="1" spans="5:5">
      <c r="E434" s="274"/>
    </row>
    <row r="435" s="38" customFormat="1" ht="41" customHeight="1" spans="5:5">
      <c r="E435" s="274"/>
    </row>
    <row r="436" s="38" customFormat="1" ht="41" customHeight="1" spans="5:5">
      <c r="E436" s="274"/>
    </row>
    <row r="437" s="38" customFormat="1" ht="41" customHeight="1" spans="5:5">
      <c r="E437" s="274"/>
    </row>
    <row r="438" s="38" customFormat="1" ht="41" customHeight="1" spans="5:5">
      <c r="E438" s="274"/>
    </row>
    <row r="439" s="38" customFormat="1" ht="41" customHeight="1" spans="5:5">
      <c r="E439" s="274"/>
    </row>
    <row r="440" s="38" customFormat="1" ht="41" customHeight="1" spans="5:5">
      <c r="E440" s="274"/>
    </row>
    <row r="441" s="38" customFormat="1" ht="41" customHeight="1" spans="5:5">
      <c r="E441" s="274"/>
    </row>
    <row r="442" s="38" customFormat="1" ht="41" customHeight="1" spans="5:5">
      <c r="E442" s="274"/>
    </row>
    <row r="443" s="38" customFormat="1" ht="41" customHeight="1" spans="5:5">
      <c r="E443" s="274"/>
    </row>
    <row r="444" s="38" customFormat="1" ht="41" customHeight="1" spans="5:5">
      <c r="E444" s="274"/>
    </row>
    <row r="445" s="38" customFormat="1" ht="41" customHeight="1" spans="5:5">
      <c r="E445" s="274"/>
    </row>
    <row r="446" s="38" customFormat="1" ht="41" customHeight="1" spans="5:5">
      <c r="E446" s="274"/>
    </row>
    <row r="447" s="38" customFormat="1" ht="41" customHeight="1" spans="5:5">
      <c r="E447" s="274"/>
    </row>
    <row r="448" s="38" customFormat="1" ht="41" customHeight="1" spans="5:5">
      <c r="E448" s="274"/>
    </row>
    <row r="449" s="38" customFormat="1" ht="41" customHeight="1" spans="5:5">
      <c r="E449" s="274"/>
    </row>
    <row r="450" s="38" customFormat="1" ht="41" customHeight="1" spans="5:5">
      <c r="E450" s="274"/>
    </row>
    <row r="451" s="38" customFormat="1" ht="41" customHeight="1" spans="5:5">
      <c r="E451" s="274"/>
    </row>
    <row r="452" s="38" customFormat="1" ht="41" customHeight="1" spans="5:5">
      <c r="E452" s="274"/>
    </row>
    <row r="453" s="38" customFormat="1" ht="41" customHeight="1" spans="5:5">
      <c r="E453" s="274"/>
    </row>
    <row r="454" s="38" customFormat="1" ht="41" customHeight="1" spans="5:5">
      <c r="E454" s="274"/>
    </row>
    <row r="455" s="38" customFormat="1" ht="41" customHeight="1" spans="5:5">
      <c r="E455" s="274"/>
    </row>
    <row r="456" s="38" customFormat="1" ht="41" customHeight="1" spans="5:5">
      <c r="E456" s="274"/>
    </row>
    <row r="457" s="38" customFormat="1" ht="41" customHeight="1" spans="5:5">
      <c r="E457" s="274"/>
    </row>
    <row r="458" s="38" customFormat="1" ht="41" customHeight="1" spans="5:5">
      <c r="E458" s="274"/>
    </row>
    <row r="459" s="38" customFormat="1" ht="41" customHeight="1" spans="5:5">
      <c r="E459" s="274"/>
    </row>
    <row r="460" s="38" customFormat="1" ht="41" customHeight="1" spans="5:5">
      <c r="E460" s="274"/>
    </row>
    <row r="461" s="38" customFormat="1" ht="41" customHeight="1" spans="5:5">
      <c r="E461" s="274"/>
    </row>
    <row r="462" s="38" customFormat="1" ht="41" customHeight="1" spans="5:5">
      <c r="E462" s="274"/>
    </row>
    <row r="463" s="38" customFormat="1" ht="41" customHeight="1" spans="5:5">
      <c r="E463" s="274"/>
    </row>
    <row r="464" s="38" customFormat="1" ht="41" customHeight="1" spans="5:5">
      <c r="E464" s="274"/>
    </row>
    <row r="465" s="38" customFormat="1" ht="41" customHeight="1" spans="5:5">
      <c r="E465" s="274"/>
    </row>
    <row r="466" s="38" customFormat="1" ht="41" customHeight="1" spans="5:5">
      <c r="E466" s="274"/>
    </row>
    <row r="467" s="38" customFormat="1" ht="41" customHeight="1" spans="5:5">
      <c r="E467" s="274"/>
    </row>
    <row r="468" s="38" customFormat="1" ht="41" customHeight="1" spans="5:5">
      <c r="E468" s="274"/>
    </row>
    <row r="469" s="38" customFormat="1" ht="41" customHeight="1" spans="5:5">
      <c r="E469" s="274"/>
    </row>
    <row r="470" s="38" customFormat="1" ht="41" customHeight="1" spans="5:5">
      <c r="E470" s="274"/>
    </row>
    <row r="471" s="38" customFormat="1" ht="41" customHeight="1" spans="5:5">
      <c r="E471" s="274"/>
    </row>
    <row r="472" s="38" customFormat="1" ht="41" customHeight="1" spans="5:5">
      <c r="E472" s="274"/>
    </row>
    <row r="473" s="38" customFormat="1" ht="41" customHeight="1" spans="5:5">
      <c r="E473" s="274"/>
    </row>
    <row r="474" s="38" customFormat="1" ht="41" customHeight="1" spans="5:5">
      <c r="E474" s="274"/>
    </row>
    <row r="475" s="38" customFormat="1" ht="41" customHeight="1" spans="5:5">
      <c r="E475" s="274"/>
    </row>
    <row r="476" s="38" customFormat="1" ht="41" customHeight="1" spans="5:5">
      <c r="E476" s="274"/>
    </row>
    <row r="477" s="38" customFormat="1" ht="41" customHeight="1" spans="5:5">
      <c r="E477" s="274"/>
    </row>
    <row r="478" s="38" customFormat="1" ht="41" customHeight="1" spans="5:5">
      <c r="E478" s="274"/>
    </row>
    <row r="479" s="38" customFormat="1" ht="41" customHeight="1" spans="5:5">
      <c r="E479" s="274"/>
    </row>
    <row r="480" s="38" customFormat="1" ht="41" customHeight="1" spans="5:5">
      <c r="E480" s="274"/>
    </row>
    <row r="481" s="38" customFormat="1" ht="41" customHeight="1" spans="5:5">
      <c r="E481" s="274"/>
    </row>
    <row r="482" s="38" customFormat="1" ht="41" customHeight="1" spans="5:5">
      <c r="E482" s="274"/>
    </row>
    <row r="483" s="38" customFormat="1" ht="41" customHeight="1" spans="5:5">
      <c r="E483" s="274"/>
    </row>
    <row r="484" s="38" customFormat="1" ht="41" customHeight="1" spans="5:5">
      <c r="E484" s="274"/>
    </row>
    <row r="485" s="38" customFormat="1" ht="41" customHeight="1" spans="5:5">
      <c r="E485" s="274"/>
    </row>
    <row r="486" s="38" customFormat="1" ht="41" customHeight="1" spans="5:5">
      <c r="E486" s="274"/>
    </row>
    <row r="487" s="38" customFormat="1" ht="41" customHeight="1" spans="5:5">
      <c r="E487" s="274"/>
    </row>
    <row r="488" s="38" customFormat="1" ht="41" customHeight="1" spans="5:5">
      <c r="E488" s="274"/>
    </row>
    <row r="489" s="38" customFormat="1" ht="41" customHeight="1" spans="5:5">
      <c r="E489" s="274"/>
    </row>
    <row r="490" s="38" customFormat="1" ht="41" customHeight="1" spans="5:5">
      <c r="E490" s="274"/>
    </row>
    <row r="491" s="38" customFormat="1" ht="41" customHeight="1" spans="5:5">
      <c r="E491" s="274"/>
    </row>
    <row r="492" s="38" customFormat="1" ht="41" customHeight="1" spans="5:5">
      <c r="E492" s="274"/>
    </row>
    <row r="493" s="38" customFormat="1" ht="41" customHeight="1" spans="5:5">
      <c r="E493" s="274"/>
    </row>
    <row r="494" s="38" customFormat="1" ht="41" customHeight="1" spans="5:5">
      <c r="E494" s="274"/>
    </row>
    <row r="495" s="38" customFormat="1" ht="41" customHeight="1" spans="5:5">
      <c r="E495" s="274"/>
    </row>
    <row r="496" s="38" customFormat="1" ht="41" customHeight="1" spans="5:5">
      <c r="E496" s="274"/>
    </row>
    <row r="497" s="38" customFormat="1" ht="41" customHeight="1" spans="5:5">
      <c r="E497" s="274"/>
    </row>
    <row r="498" s="38" customFormat="1" ht="41" customHeight="1" spans="5:5">
      <c r="E498" s="274"/>
    </row>
    <row r="499" s="38" customFormat="1" ht="41" customHeight="1" spans="5:5">
      <c r="E499" s="274"/>
    </row>
    <row r="500" s="38" customFormat="1" ht="41" customHeight="1" spans="5:5">
      <c r="E500" s="274"/>
    </row>
    <row r="501" s="38" customFormat="1" ht="41" customHeight="1" spans="5:5">
      <c r="E501" s="274"/>
    </row>
    <row r="502" s="38" customFormat="1" ht="41" customHeight="1" spans="5:5">
      <c r="E502" s="274"/>
    </row>
    <row r="503" s="38" customFormat="1" ht="41" customHeight="1" spans="5:5">
      <c r="E503" s="274"/>
    </row>
    <row r="504" s="38" customFormat="1" ht="41" customHeight="1" spans="5:5">
      <c r="E504" s="274"/>
    </row>
    <row r="505" s="38" customFormat="1" ht="41" customHeight="1" spans="5:5">
      <c r="E505" s="274"/>
    </row>
    <row r="506" s="38" customFormat="1" ht="41" customHeight="1" spans="5:5">
      <c r="E506" s="274"/>
    </row>
    <row r="507" s="38" customFormat="1" ht="41" customHeight="1" spans="5:5">
      <c r="E507" s="274"/>
    </row>
    <row r="508" s="38" customFormat="1" ht="41" customHeight="1" spans="5:5">
      <c r="E508" s="274"/>
    </row>
    <row r="509" s="38" customFormat="1" ht="41" customHeight="1" spans="5:5">
      <c r="E509" s="274"/>
    </row>
    <row r="510" s="38" customFormat="1" ht="41" customHeight="1" spans="5:5">
      <c r="E510" s="274"/>
    </row>
    <row r="511" s="38" customFormat="1" ht="41" customHeight="1" spans="5:5">
      <c r="E511" s="274"/>
    </row>
    <row r="512" s="38" customFormat="1" ht="41" customHeight="1" spans="5:5">
      <c r="E512" s="274"/>
    </row>
    <row r="513" s="38" customFormat="1" ht="41" customHeight="1" spans="5:5">
      <c r="E513" s="274"/>
    </row>
    <row r="514" s="38" customFormat="1" ht="41" customHeight="1" spans="5:5">
      <c r="E514" s="274"/>
    </row>
    <row r="515" s="38" customFormat="1" ht="41" customHeight="1" spans="5:5">
      <c r="E515" s="274"/>
    </row>
    <row r="516" s="38" customFormat="1" ht="41" customHeight="1" spans="5:5">
      <c r="E516" s="274"/>
    </row>
    <row r="517" s="38" customFormat="1" ht="41" customHeight="1" spans="5:5">
      <c r="E517" s="274"/>
    </row>
    <row r="518" s="38" customFormat="1" ht="41" customHeight="1" spans="5:5">
      <c r="E518" s="274"/>
    </row>
    <row r="519" s="38" customFormat="1" ht="41" customHeight="1" spans="5:5">
      <c r="E519" s="274"/>
    </row>
    <row r="520" s="38" customFormat="1" ht="41" customHeight="1" spans="5:5">
      <c r="E520" s="274"/>
    </row>
    <row r="521" s="38" customFormat="1" ht="41" customHeight="1" spans="5:5">
      <c r="E521" s="274"/>
    </row>
    <row r="522" s="38" customFormat="1" ht="41" customHeight="1" spans="5:5">
      <c r="E522" s="274"/>
    </row>
    <row r="523" s="38" customFormat="1" ht="41" customHeight="1" spans="5:5">
      <c r="E523" s="274"/>
    </row>
    <row r="524" s="38" customFormat="1" ht="41" customHeight="1" spans="5:5">
      <c r="E524" s="274"/>
    </row>
    <row r="525" s="38" customFormat="1" ht="41" customHeight="1" spans="5:5">
      <c r="E525" s="274"/>
    </row>
    <row r="526" s="38" customFormat="1" ht="41" customHeight="1" spans="5:5">
      <c r="E526" s="274"/>
    </row>
    <row r="527" s="38" customFormat="1" ht="41" customHeight="1" spans="5:5">
      <c r="E527" s="274"/>
    </row>
    <row r="528" s="38" customFormat="1" ht="41" customHeight="1" spans="5:5">
      <c r="E528" s="274"/>
    </row>
    <row r="529" s="38" customFormat="1" ht="41" customHeight="1" spans="5:5">
      <c r="E529" s="274"/>
    </row>
    <row r="530" s="38" customFormat="1" ht="41" customHeight="1" spans="5:5">
      <c r="E530" s="274"/>
    </row>
    <row r="531" s="38" customFormat="1" ht="41" customHeight="1" spans="5:5">
      <c r="E531" s="274"/>
    </row>
    <row r="532" s="38" customFormat="1" ht="41" customHeight="1" spans="5:5">
      <c r="E532" s="274"/>
    </row>
    <row r="533" s="38" customFormat="1" ht="41" customHeight="1" spans="5:5">
      <c r="E533" s="274"/>
    </row>
    <row r="534" s="38" customFormat="1" ht="41" customHeight="1" spans="5:5">
      <c r="E534" s="274"/>
    </row>
    <row r="535" s="38" customFormat="1" ht="41" customHeight="1" spans="5:5">
      <c r="E535" s="274"/>
    </row>
    <row r="536" s="38" customFormat="1" ht="41" customHeight="1" spans="5:5">
      <c r="E536" s="274"/>
    </row>
    <row r="537" s="38" customFormat="1" ht="41" customHeight="1" spans="5:5">
      <c r="E537" s="274"/>
    </row>
    <row r="538" s="38" customFormat="1" ht="41" customHeight="1" spans="5:5">
      <c r="E538" s="274"/>
    </row>
    <row r="539" s="38" customFormat="1" ht="41" customHeight="1" spans="5:5">
      <c r="E539" s="274"/>
    </row>
    <row r="540" s="38" customFormat="1" ht="41" customHeight="1" spans="5:5">
      <c r="E540" s="274"/>
    </row>
    <row r="541" s="38" customFormat="1" ht="41" customHeight="1" spans="5:5">
      <c r="E541" s="274"/>
    </row>
    <row r="542" s="38" customFormat="1" ht="41" customHeight="1" spans="5:5">
      <c r="E542" s="274"/>
    </row>
    <row r="543" s="38" customFormat="1" ht="41" customHeight="1" spans="5:5">
      <c r="E543" s="274"/>
    </row>
    <row r="544" s="38" customFormat="1" ht="41" customHeight="1" spans="5:5">
      <c r="E544" s="274"/>
    </row>
    <row r="545" s="38" customFormat="1" ht="41" customHeight="1" spans="5:5">
      <c r="E545" s="274"/>
    </row>
    <row r="546" s="38" customFormat="1" ht="41" customHeight="1" spans="5:5">
      <c r="E546" s="274"/>
    </row>
    <row r="547" s="38" customFormat="1" ht="41" customHeight="1" spans="5:5">
      <c r="E547" s="274"/>
    </row>
    <row r="548" s="38" customFormat="1" ht="41" customHeight="1" spans="5:5">
      <c r="E548" s="274"/>
    </row>
    <row r="549" s="38" customFormat="1" ht="41" customHeight="1" spans="5:5">
      <c r="E549" s="274"/>
    </row>
    <row r="550" s="38" customFormat="1" ht="41" customHeight="1" spans="5:5">
      <c r="E550" s="274"/>
    </row>
    <row r="551" s="38" customFormat="1" ht="41" customHeight="1" spans="5:5">
      <c r="E551" s="274"/>
    </row>
    <row r="552" s="38" customFormat="1" ht="41" customHeight="1" spans="5:5">
      <c r="E552" s="274"/>
    </row>
    <row r="553" s="38" customFormat="1" ht="41" customHeight="1" spans="5:5">
      <c r="E553" s="274"/>
    </row>
    <row r="554" s="38" customFormat="1" ht="41" customHeight="1" spans="5:5">
      <c r="E554" s="274"/>
    </row>
    <row r="555" s="38" customFormat="1" ht="41" customHeight="1" spans="5:5">
      <c r="E555" s="274"/>
    </row>
    <row r="556" s="38" customFormat="1" ht="41" customHeight="1" spans="5:5">
      <c r="E556" s="274"/>
    </row>
    <row r="557" s="38" customFormat="1" ht="41" customHeight="1" spans="5:5">
      <c r="E557" s="274"/>
    </row>
    <row r="558" s="38" customFormat="1" ht="41" customHeight="1" spans="5:5">
      <c r="E558" s="274"/>
    </row>
    <row r="559" s="38" customFormat="1" ht="41" customHeight="1" spans="5:5">
      <c r="E559" s="274"/>
    </row>
    <row r="560" s="38" customFormat="1" ht="41" customHeight="1" spans="5:5">
      <c r="E560" s="274"/>
    </row>
    <row r="561" s="38" customFormat="1" ht="41" customHeight="1" spans="5:5">
      <c r="E561" s="274"/>
    </row>
    <row r="562" s="38" customFormat="1" ht="41" customHeight="1" spans="5:5">
      <c r="E562" s="274"/>
    </row>
    <row r="563" s="38" customFormat="1" ht="41" customHeight="1" spans="5:5">
      <c r="E563" s="274"/>
    </row>
    <row r="564" s="38" customFormat="1" ht="41" customHeight="1" spans="5:5">
      <c r="E564" s="274"/>
    </row>
    <row r="565" s="38" customFormat="1" ht="41" customHeight="1" spans="5:5">
      <c r="E565" s="274"/>
    </row>
    <row r="566" s="38" customFormat="1" ht="41" customHeight="1" spans="5:5">
      <c r="E566" s="274"/>
    </row>
    <row r="567" s="38" customFormat="1" ht="41" customHeight="1" spans="5:5">
      <c r="E567" s="274"/>
    </row>
    <row r="568" s="38" customFormat="1" ht="41" customHeight="1" spans="5:5">
      <c r="E568" s="274"/>
    </row>
    <row r="569" s="38" customFormat="1" ht="41" customHeight="1" spans="5:5">
      <c r="E569" s="274"/>
    </row>
    <row r="570" s="38" customFormat="1" ht="41" customHeight="1" spans="5:5">
      <c r="E570" s="274"/>
    </row>
    <row r="571" s="38" customFormat="1" ht="41" customHeight="1" spans="5:5">
      <c r="E571" s="274"/>
    </row>
    <row r="572" s="38" customFormat="1" ht="41" customHeight="1" spans="5:5">
      <c r="E572" s="274"/>
    </row>
    <row r="573" s="38" customFormat="1" ht="41" customHeight="1" spans="5:5">
      <c r="E573" s="274"/>
    </row>
    <row r="574" s="38" customFormat="1" ht="41" customHeight="1" spans="5:5">
      <c r="E574" s="274"/>
    </row>
    <row r="575" s="38" customFormat="1" ht="41" customHeight="1" spans="5:5">
      <c r="E575" s="274"/>
    </row>
    <row r="576" s="38" customFormat="1" ht="41" customHeight="1" spans="5:5">
      <c r="E576" s="274"/>
    </row>
    <row r="577" s="38" customFormat="1" ht="41" customHeight="1" spans="5:5">
      <c r="E577" s="274"/>
    </row>
    <row r="578" s="38" customFormat="1" ht="41" customHeight="1" spans="5:5">
      <c r="E578" s="274"/>
    </row>
    <row r="579" s="38" customFormat="1" ht="41" customHeight="1" spans="5:5">
      <c r="E579" s="274"/>
    </row>
    <row r="580" s="38" customFormat="1" ht="41" customHeight="1" spans="5:5">
      <c r="E580" s="274"/>
    </row>
    <row r="581" s="38" customFormat="1" ht="41" customHeight="1" spans="5:5">
      <c r="E581" s="274"/>
    </row>
    <row r="582" s="38" customFormat="1" ht="41" customHeight="1" spans="5:5">
      <c r="E582" s="274"/>
    </row>
    <row r="583" s="38" customFormat="1" ht="41" customHeight="1" spans="5:5">
      <c r="E583" s="274"/>
    </row>
    <row r="584" s="38" customFormat="1" ht="41" customHeight="1" spans="5:5">
      <c r="E584" s="274"/>
    </row>
    <row r="585" s="38" customFormat="1" ht="41" customHeight="1" spans="5:5">
      <c r="E585" s="274"/>
    </row>
    <row r="586" s="38" customFormat="1" ht="41" customHeight="1" spans="5:5">
      <c r="E586" s="274"/>
    </row>
    <row r="587" s="38" customFormat="1" ht="41" customHeight="1" spans="5:5">
      <c r="E587" s="274"/>
    </row>
    <row r="588" s="38" customFormat="1" ht="41" customHeight="1" spans="5:5">
      <c r="E588" s="274"/>
    </row>
    <row r="589" s="38" customFormat="1" ht="41" customHeight="1" spans="5:5">
      <c r="E589" s="274"/>
    </row>
    <row r="590" s="38" customFormat="1" ht="41" customHeight="1" spans="5:5">
      <c r="E590" s="274"/>
    </row>
    <row r="591" s="38" customFormat="1" ht="41" customHeight="1" spans="5:5">
      <c r="E591" s="274"/>
    </row>
    <row r="592" s="38" customFormat="1" ht="41" customHeight="1" spans="5:5">
      <c r="E592" s="274"/>
    </row>
    <row r="593" s="38" customFormat="1" ht="41" customHeight="1" spans="5:5">
      <c r="E593" s="274"/>
    </row>
    <row r="594" s="38" customFormat="1" ht="41" customHeight="1" spans="5:5">
      <c r="E594" s="274"/>
    </row>
    <row r="595" s="38" customFormat="1" ht="41" customHeight="1" spans="5:5">
      <c r="E595" s="274"/>
    </row>
    <row r="596" s="38" customFormat="1" ht="41" customHeight="1" spans="5:5">
      <c r="E596" s="274"/>
    </row>
    <row r="597" s="38" customFormat="1" ht="41" customHeight="1" spans="5:5">
      <c r="E597" s="274"/>
    </row>
    <row r="598" s="38" customFormat="1" ht="41" customHeight="1" spans="5:5">
      <c r="E598" s="274"/>
    </row>
    <row r="599" s="38" customFormat="1" ht="41" customHeight="1" spans="5:5">
      <c r="E599" s="274"/>
    </row>
    <row r="600" s="38" customFormat="1" ht="41" customHeight="1" spans="5:5">
      <c r="E600" s="274"/>
    </row>
    <row r="601" s="38" customFormat="1" ht="41" customHeight="1" spans="5:5">
      <c r="E601" s="274"/>
    </row>
    <row r="602" s="38" customFormat="1" ht="41" customHeight="1" spans="5:5">
      <c r="E602" s="274"/>
    </row>
    <row r="603" s="38" customFormat="1" ht="41" customHeight="1" spans="5:5">
      <c r="E603" s="274"/>
    </row>
    <row r="604" s="38" customFormat="1" ht="41" customHeight="1" spans="5:5">
      <c r="E604" s="274"/>
    </row>
    <row r="605" s="38" customFormat="1" ht="41" customHeight="1" spans="5:5">
      <c r="E605" s="274"/>
    </row>
    <row r="606" s="38" customFormat="1" ht="41" customHeight="1" spans="5:5">
      <c r="E606" s="274"/>
    </row>
    <row r="607" s="38" customFormat="1" ht="41" customHeight="1" spans="5:5">
      <c r="E607" s="274"/>
    </row>
    <row r="608" s="38" customFormat="1" ht="41" customHeight="1" spans="5:5">
      <c r="E608" s="274"/>
    </row>
    <row r="609" s="38" customFormat="1" ht="41" customHeight="1" spans="5:5">
      <c r="E609" s="274"/>
    </row>
    <row r="610" s="38" customFormat="1" ht="41" customHeight="1" spans="5:5">
      <c r="E610" s="274"/>
    </row>
    <row r="611" s="38" customFormat="1" ht="41" customHeight="1" spans="5:5">
      <c r="E611" s="274"/>
    </row>
    <row r="612" s="38" customFormat="1" ht="41" customHeight="1" spans="5:5">
      <c r="E612" s="274"/>
    </row>
    <row r="613" s="38" customFormat="1" ht="41" customHeight="1" spans="5:5">
      <c r="E613" s="274"/>
    </row>
    <row r="614" s="38" customFormat="1" ht="41" customHeight="1" spans="5:5">
      <c r="E614" s="274"/>
    </row>
    <row r="615" s="38" customFormat="1" ht="41" customHeight="1" spans="5:5">
      <c r="E615" s="274"/>
    </row>
    <row r="616" s="38" customFormat="1" ht="41" customHeight="1" spans="5:5">
      <c r="E616" s="274"/>
    </row>
    <row r="617" s="38" customFormat="1" ht="41" customHeight="1" spans="5:5">
      <c r="E617" s="274"/>
    </row>
    <row r="618" s="38" customFormat="1" ht="41" customHeight="1" spans="5:5">
      <c r="E618" s="274"/>
    </row>
    <row r="619" s="38" customFormat="1" ht="41" customHeight="1" spans="5:5">
      <c r="E619" s="274"/>
    </row>
    <row r="620" s="38" customFormat="1" ht="41" customHeight="1" spans="5:5">
      <c r="E620" s="274"/>
    </row>
    <row r="621" s="38" customFormat="1" ht="41" customHeight="1" spans="5:5">
      <c r="E621" s="274"/>
    </row>
    <row r="622" s="38" customFormat="1" ht="41" customHeight="1" spans="5:5">
      <c r="E622" s="274"/>
    </row>
    <row r="623" s="38" customFormat="1" ht="41" customHeight="1" spans="5:5">
      <c r="E623" s="274"/>
    </row>
    <row r="624" s="38" customFormat="1" ht="41" customHeight="1" spans="5:5">
      <c r="E624" s="274"/>
    </row>
    <row r="625" s="38" customFormat="1" ht="41" customHeight="1" spans="5:5">
      <c r="E625" s="274"/>
    </row>
    <row r="626" s="38" customFormat="1" ht="41" customHeight="1" spans="5:5">
      <c r="E626" s="274"/>
    </row>
    <row r="627" s="38" customFormat="1" ht="41" customHeight="1" spans="5:5">
      <c r="E627" s="274"/>
    </row>
    <row r="628" s="38" customFormat="1" ht="41" customHeight="1" spans="5:5">
      <c r="E628" s="274"/>
    </row>
    <row r="629" s="38" customFormat="1" ht="41" customHeight="1" spans="5:5">
      <c r="E629" s="274"/>
    </row>
    <row r="630" s="38" customFormat="1" ht="41" customHeight="1" spans="5:5">
      <c r="E630" s="274"/>
    </row>
    <row r="631" s="38" customFormat="1" ht="41" customHeight="1" spans="5:5">
      <c r="E631" s="274"/>
    </row>
    <row r="632" s="38" customFormat="1" ht="41" customHeight="1" spans="5:5">
      <c r="E632" s="274"/>
    </row>
    <row r="633" s="38" customFormat="1" ht="41" customHeight="1" spans="5:5">
      <c r="E633" s="274"/>
    </row>
    <row r="634" s="38" customFormat="1" ht="41" customHeight="1" spans="5:5">
      <c r="E634" s="274"/>
    </row>
    <row r="635" s="38" customFormat="1" ht="41" customHeight="1" spans="5:5">
      <c r="E635" s="274"/>
    </row>
    <row r="636" s="38" customFormat="1" ht="41" customHeight="1" spans="5:5">
      <c r="E636" s="274"/>
    </row>
    <row r="637" s="38" customFormat="1" ht="41" customHeight="1" spans="5:5">
      <c r="E637" s="274"/>
    </row>
    <row r="638" s="38" customFormat="1" ht="41" customHeight="1" spans="5:5">
      <c r="E638" s="274"/>
    </row>
    <row r="639" s="38" customFormat="1" ht="41" customHeight="1" spans="5:5">
      <c r="E639" s="274"/>
    </row>
    <row r="640" s="38" customFormat="1" ht="41" customHeight="1" spans="5:5">
      <c r="E640" s="274"/>
    </row>
    <row r="641" s="38" customFormat="1" ht="41" customHeight="1" spans="5:5">
      <c r="E641" s="274"/>
    </row>
    <row r="642" s="38" customFormat="1" ht="41" customHeight="1" spans="5:5">
      <c r="E642" s="274"/>
    </row>
    <row r="643" s="38" customFormat="1" ht="41" customHeight="1" spans="5:5">
      <c r="E643" s="274"/>
    </row>
    <row r="644" s="38" customFormat="1" ht="41" customHeight="1" spans="5:5">
      <c r="E644" s="274"/>
    </row>
    <row r="645" s="38" customFormat="1" ht="41" customHeight="1" spans="5:5">
      <c r="E645" s="274"/>
    </row>
    <row r="646" s="38" customFormat="1" ht="41" customHeight="1" spans="5:5">
      <c r="E646" s="274"/>
    </row>
    <row r="647" s="38" customFormat="1" ht="41" customHeight="1" spans="5:5">
      <c r="E647" s="274"/>
    </row>
    <row r="648" s="38" customFormat="1" ht="41" customHeight="1" spans="5:5">
      <c r="E648" s="274"/>
    </row>
    <row r="649" s="38" customFormat="1" ht="41" customHeight="1" spans="5:5">
      <c r="E649" s="274"/>
    </row>
    <row r="650" s="38" customFormat="1" ht="41" customHeight="1" spans="5:5">
      <c r="E650" s="274"/>
    </row>
    <row r="651" s="38" customFormat="1" ht="41" customHeight="1" spans="5:5">
      <c r="E651" s="274"/>
    </row>
    <row r="652" s="38" customFormat="1" ht="41" customHeight="1" spans="5:5">
      <c r="E652" s="274"/>
    </row>
    <row r="653" s="38" customFormat="1" ht="41" customHeight="1" spans="5:5">
      <c r="E653" s="274"/>
    </row>
    <row r="654" s="38" customFormat="1" ht="41" customHeight="1" spans="5:5">
      <c r="E654" s="274"/>
    </row>
    <row r="655" s="38" customFormat="1" ht="41" customHeight="1" spans="5:5">
      <c r="E655" s="274"/>
    </row>
    <row r="656" s="38" customFormat="1" ht="41" customHeight="1" spans="5:5">
      <c r="E656" s="274"/>
    </row>
    <row r="657" s="38" customFormat="1" ht="41" customHeight="1" spans="5:5">
      <c r="E657" s="274"/>
    </row>
    <row r="658" s="38" customFormat="1" ht="41" customHeight="1" spans="5:5">
      <c r="E658" s="274"/>
    </row>
    <row r="659" s="38" customFormat="1" ht="41" customHeight="1" spans="5:5">
      <c r="E659" s="274"/>
    </row>
    <row r="660" s="38" customFormat="1" ht="41" customHeight="1" spans="5:5">
      <c r="E660" s="274"/>
    </row>
    <row r="661" s="38" customFormat="1" ht="41" customHeight="1" spans="5:5">
      <c r="E661" s="274"/>
    </row>
    <row r="662" s="38" customFormat="1" ht="41" customHeight="1" spans="5:5">
      <c r="E662" s="274"/>
    </row>
    <row r="663" s="38" customFormat="1" ht="41" customHeight="1" spans="5:5">
      <c r="E663" s="274"/>
    </row>
    <row r="664" s="38" customFormat="1" ht="41" customHeight="1" spans="5:5">
      <c r="E664" s="274"/>
    </row>
    <row r="665" s="38" customFormat="1" ht="41" customHeight="1" spans="5:5">
      <c r="E665" s="274"/>
    </row>
    <row r="666" s="38" customFormat="1" ht="41" customHeight="1" spans="5:5">
      <c r="E666" s="274"/>
    </row>
    <row r="667" s="38" customFormat="1" ht="41" customHeight="1" spans="5:5">
      <c r="E667" s="274"/>
    </row>
    <row r="668" s="38" customFormat="1" ht="41" customHeight="1" spans="5:5">
      <c r="E668" s="274"/>
    </row>
    <row r="669" s="38" customFormat="1" ht="41" customHeight="1" spans="5:5">
      <c r="E669" s="274"/>
    </row>
    <row r="670" s="38" customFormat="1" ht="41" customHeight="1" spans="5:5">
      <c r="E670" s="274"/>
    </row>
    <row r="671" s="38" customFormat="1" ht="41" customHeight="1" spans="5:5">
      <c r="E671" s="274"/>
    </row>
    <row r="672" s="38" customFormat="1" ht="41" customHeight="1" spans="5:5">
      <c r="E672" s="274"/>
    </row>
    <row r="673" s="38" customFormat="1" ht="41" customHeight="1" spans="5:5">
      <c r="E673" s="274"/>
    </row>
    <row r="674" s="38" customFormat="1" ht="41" customHeight="1" spans="5:5">
      <c r="E674" s="274"/>
    </row>
    <row r="675" s="38" customFormat="1" ht="41" customHeight="1" spans="5:5">
      <c r="E675" s="274"/>
    </row>
    <row r="676" s="38" customFormat="1" ht="41" customHeight="1" spans="5:5">
      <c r="E676" s="274"/>
    </row>
    <row r="677" s="38" customFormat="1" ht="41" customHeight="1" spans="5:5">
      <c r="E677" s="274"/>
    </row>
    <row r="678" s="38" customFormat="1" ht="41" customHeight="1" spans="5:5">
      <c r="E678" s="274"/>
    </row>
    <row r="679" s="38" customFormat="1" ht="41" customHeight="1" spans="5:5">
      <c r="E679" s="274"/>
    </row>
    <row r="680" s="38" customFormat="1" ht="41" customHeight="1" spans="5:5">
      <c r="E680" s="274"/>
    </row>
    <row r="681" s="38" customFormat="1" ht="41" customHeight="1" spans="5:5">
      <c r="E681" s="274"/>
    </row>
    <row r="682" s="38" customFormat="1" ht="41" customHeight="1" spans="5:5">
      <c r="E682" s="274"/>
    </row>
    <row r="683" s="38" customFormat="1" ht="41" customHeight="1" spans="5:5">
      <c r="E683" s="274"/>
    </row>
    <row r="684" s="38" customFormat="1" ht="41" customHeight="1" spans="5:5">
      <c r="E684" s="274"/>
    </row>
    <row r="685" s="38" customFormat="1" ht="41" customHeight="1" spans="5:5">
      <c r="E685" s="274"/>
    </row>
    <row r="686" s="38" customFormat="1" ht="41" customHeight="1" spans="5:5">
      <c r="E686" s="274"/>
    </row>
    <row r="687" s="38" customFormat="1" ht="41" customHeight="1" spans="5:5">
      <c r="E687" s="274"/>
    </row>
    <row r="688" s="38" customFormat="1" ht="41" customHeight="1" spans="5:5">
      <c r="E688" s="274"/>
    </row>
    <row r="689" s="38" customFormat="1" ht="41" customHeight="1" spans="5:5">
      <c r="E689" s="274"/>
    </row>
    <row r="690" s="38" customFormat="1" ht="41" customHeight="1" spans="5:5">
      <c r="E690" s="274"/>
    </row>
    <row r="691" s="38" customFormat="1" ht="41" customHeight="1" spans="5:5">
      <c r="E691" s="274"/>
    </row>
    <row r="692" s="38" customFormat="1" ht="41" customHeight="1" spans="5:5">
      <c r="E692" s="274"/>
    </row>
    <row r="693" s="38" customFormat="1" ht="41" customHeight="1" spans="5:5">
      <c r="E693" s="274"/>
    </row>
    <row r="694" s="38" customFormat="1" ht="41" customHeight="1" spans="5:5">
      <c r="E694" s="274"/>
    </row>
    <row r="695" s="38" customFormat="1" ht="41" customHeight="1" spans="5:5">
      <c r="E695" s="274"/>
    </row>
    <row r="696" s="38" customFormat="1" ht="41" customHeight="1" spans="5:5">
      <c r="E696" s="274"/>
    </row>
    <row r="697" s="38" customFormat="1" ht="41" customHeight="1" spans="5:5">
      <c r="E697" s="274"/>
    </row>
    <row r="698" s="38" customFormat="1" ht="41" customHeight="1" spans="5:5">
      <c r="E698" s="274"/>
    </row>
    <row r="699" s="38" customFormat="1" ht="41" customHeight="1" spans="5:5">
      <c r="E699" s="274"/>
    </row>
    <row r="700" s="38" customFormat="1" ht="41" customHeight="1" spans="5:5">
      <c r="E700" s="274"/>
    </row>
    <row r="701" s="38" customFormat="1" ht="41" customHeight="1" spans="5:5">
      <c r="E701" s="274"/>
    </row>
    <row r="702" s="38" customFormat="1" ht="41" customHeight="1" spans="5:5">
      <c r="E702" s="274"/>
    </row>
    <row r="703" s="38" customFormat="1" ht="41" customHeight="1" spans="5:5">
      <c r="E703" s="274"/>
    </row>
    <row r="704" s="38" customFormat="1" ht="41" customHeight="1" spans="5:5">
      <c r="E704" s="274"/>
    </row>
    <row r="705" s="38" customFormat="1" ht="41" customHeight="1" spans="5:5">
      <c r="E705" s="274"/>
    </row>
    <row r="706" s="38" customFormat="1" ht="41" customHeight="1" spans="5:5">
      <c r="E706" s="274"/>
    </row>
    <row r="707" s="38" customFormat="1" ht="41" customHeight="1" spans="5:5">
      <c r="E707" s="274"/>
    </row>
    <row r="708" s="38" customFormat="1" ht="41" customHeight="1" spans="5:5">
      <c r="E708" s="274"/>
    </row>
    <row r="709" s="38" customFormat="1" ht="41" customHeight="1" spans="5:5">
      <c r="E709" s="274"/>
    </row>
    <row r="710" s="38" customFormat="1" ht="41" customHeight="1" spans="5:5">
      <c r="E710" s="274"/>
    </row>
    <row r="711" s="38" customFormat="1" ht="41" customHeight="1" spans="5:5">
      <c r="E711" s="274"/>
    </row>
    <row r="712" s="38" customFormat="1" ht="41" customHeight="1" spans="5:5">
      <c r="E712" s="274"/>
    </row>
    <row r="713" s="38" customFormat="1" ht="41" customHeight="1" spans="5:5">
      <c r="E713" s="274"/>
    </row>
    <row r="714" s="38" customFormat="1" ht="41" customHeight="1" spans="5:5">
      <c r="E714" s="274"/>
    </row>
    <row r="715" s="38" customFormat="1" ht="41" customHeight="1" spans="5:5">
      <c r="E715" s="274"/>
    </row>
    <row r="716" s="38" customFormat="1" ht="41" customHeight="1" spans="5:5">
      <c r="E716" s="274"/>
    </row>
    <row r="717" s="38" customFormat="1" ht="41" customHeight="1" spans="5:5">
      <c r="E717" s="274"/>
    </row>
    <row r="718" s="38" customFormat="1" ht="41" customHeight="1" spans="5:5">
      <c r="E718" s="274"/>
    </row>
    <row r="719" s="38" customFormat="1" ht="41" customHeight="1" spans="5:5">
      <c r="E719" s="274"/>
    </row>
    <row r="720" s="38" customFormat="1" ht="41" customHeight="1" spans="5:5">
      <c r="E720" s="274"/>
    </row>
    <row r="721" s="38" customFormat="1" ht="41" customHeight="1" spans="5:5">
      <c r="E721" s="274"/>
    </row>
    <row r="722" s="38" customFormat="1" ht="41" customHeight="1" spans="5:5">
      <c r="E722" s="274"/>
    </row>
    <row r="723" s="38" customFormat="1" ht="41" customHeight="1" spans="5:5">
      <c r="E723" s="274"/>
    </row>
    <row r="724" s="38" customFormat="1" ht="41" customHeight="1" spans="5:5">
      <c r="E724" s="274"/>
    </row>
    <row r="725" s="38" customFormat="1" ht="41" customHeight="1" spans="5:5">
      <c r="E725" s="274"/>
    </row>
    <row r="726" s="38" customFormat="1" ht="41" customHeight="1" spans="5:5">
      <c r="E726" s="274"/>
    </row>
    <row r="727" s="38" customFormat="1" ht="41" customHeight="1" spans="5:5">
      <c r="E727" s="274"/>
    </row>
    <row r="728" s="38" customFormat="1" ht="41" customHeight="1" spans="5:5">
      <c r="E728" s="274"/>
    </row>
    <row r="729" s="38" customFormat="1" ht="41" customHeight="1" spans="5:5">
      <c r="E729" s="274"/>
    </row>
    <row r="730" s="38" customFormat="1" ht="41" customHeight="1" spans="5:5">
      <c r="E730" s="274"/>
    </row>
    <row r="731" s="38" customFormat="1" ht="41" customHeight="1" spans="5:5">
      <c r="E731" s="274"/>
    </row>
    <row r="732" s="38" customFormat="1" ht="41" customHeight="1" spans="5:5">
      <c r="E732" s="274"/>
    </row>
    <row r="733" s="38" customFormat="1" ht="41" customHeight="1" spans="5:5">
      <c r="E733" s="274"/>
    </row>
    <row r="734" s="38" customFormat="1" ht="41" customHeight="1" spans="5:5">
      <c r="E734" s="274"/>
    </row>
    <row r="735" s="38" customFormat="1" ht="41" customHeight="1" spans="5:5">
      <c r="E735" s="274"/>
    </row>
    <row r="736" s="38" customFormat="1" ht="41" customHeight="1" spans="5:5">
      <c r="E736" s="274"/>
    </row>
    <row r="737" s="38" customFormat="1" ht="41" customHeight="1" spans="5:5">
      <c r="E737" s="274"/>
    </row>
    <row r="738" s="38" customFormat="1" ht="41" customHeight="1" spans="5:5">
      <c r="E738" s="274"/>
    </row>
    <row r="739" s="38" customFormat="1" ht="41" customHeight="1" spans="5:5">
      <c r="E739" s="274"/>
    </row>
    <row r="740" s="38" customFormat="1" ht="41" customHeight="1" spans="5:5">
      <c r="E740" s="274"/>
    </row>
    <row r="741" s="38" customFormat="1" ht="41" customHeight="1" spans="5:5">
      <c r="E741" s="274"/>
    </row>
    <row r="742" s="38" customFormat="1" ht="41" customHeight="1" spans="5:5">
      <c r="E742" s="274"/>
    </row>
    <row r="743" s="38" customFormat="1" ht="41" customHeight="1" spans="5:5">
      <c r="E743" s="274"/>
    </row>
    <row r="744" s="38" customFormat="1" ht="41" customHeight="1" spans="5:5">
      <c r="E744" s="274"/>
    </row>
    <row r="745" s="38" customFormat="1" ht="41" customHeight="1" spans="5:5">
      <c r="E745" s="274"/>
    </row>
    <row r="746" s="38" customFormat="1" ht="41" customHeight="1" spans="5:5">
      <c r="E746" s="274"/>
    </row>
    <row r="747" s="38" customFormat="1" ht="41" customHeight="1" spans="5:5">
      <c r="E747" s="274"/>
    </row>
    <row r="748" s="38" customFormat="1" ht="41" customHeight="1" spans="5:5">
      <c r="E748" s="274"/>
    </row>
    <row r="749" s="38" customFormat="1" ht="41" customHeight="1" spans="5:5">
      <c r="E749" s="274"/>
    </row>
    <row r="750" s="38" customFormat="1" ht="41" customHeight="1" spans="5:5">
      <c r="E750" s="274"/>
    </row>
    <row r="751" s="38" customFormat="1" ht="41" customHeight="1" spans="5:5">
      <c r="E751" s="274"/>
    </row>
    <row r="752" s="38" customFormat="1" ht="41" customHeight="1" spans="5:5">
      <c r="E752" s="274"/>
    </row>
    <row r="753" s="38" customFormat="1" ht="41" customHeight="1" spans="5:5">
      <c r="E753" s="274"/>
    </row>
    <row r="754" s="38" customFormat="1" ht="41" customHeight="1" spans="5:5">
      <c r="E754" s="274"/>
    </row>
    <row r="755" s="38" customFormat="1" ht="41" customHeight="1" spans="5:5">
      <c r="E755" s="274"/>
    </row>
    <row r="756" s="38" customFormat="1" ht="41" customHeight="1" spans="5:5">
      <c r="E756" s="274"/>
    </row>
    <row r="757" s="38" customFormat="1" ht="41" customHeight="1" spans="5:5">
      <c r="E757" s="274"/>
    </row>
    <row r="758" s="38" customFormat="1" ht="41" customHeight="1" spans="5:5">
      <c r="E758" s="274"/>
    </row>
    <row r="759" s="38" customFormat="1" ht="41" customHeight="1" spans="5:5">
      <c r="E759" s="274"/>
    </row>
    <row r="760" s="38" customFormat="1" ht="41" customHeight="1" spans="5:5">
      <c r="E760" s="274"/>
    </row>
    <row r="761" s="38" customFormat="1" ht="41" customHeight="1" spans="5:5">
      <c r="E761" s="274"/>
    </row>
    <row r="762" s="38" customFormat="1" ht="41" customHeight="1" spans="5:5">
      <c r="E762" s="274"/>
    </row>
    <row r="763" s="38" customFormat="1" ht="41" customHeight="1" spans="5:5">
      <c r="E763" s="274"/>
    </row>
    <row r="764" s="38" customFormat="1" ht="41" customHeight="1" spans="5:5">
      <c r="E764" s="274"/>
    </row>
    <row r="765" s="38" customFormat="1" ht="41" customHeight="1" spans="5:5">
      <c r="E765" s="274"/>
    </row>
    <row r="766" s="38" customFormat="1" ht="41" customHeight="1" spans="5:5">
      <c r="E766" s="274"/>
    </row>
    <row r="767" s="38" customFormat="1" ht="41" customHeight="1" spans="5:5">
      <c r="E767" s="274"/>
    </row>
    <row r="768" s="38" customFormat="1" ht="41" customHeight="1" spans="5:5">
      <c r="E768" s="274"/>
    </row>
    <row r="769" s="38" customFormat="1" ht="41" customHeight="1" spans="5:5">
      <c r="E769" s="274"/>
    </row>
    <row r="770" s="38" customFormat="1" ht="41" customHeight="1" spans="5:5">
      <c r="E770" s="274"/>
    </row>
    <row r="771" s="38" customFormat="1" ht="41" customHeight="1" spans="5:5">
      <c r="E771" s="274"/>
    </row>
    <row r="772" s="38" customFormat="1" ht="41" customHeight="1" spans="5:5">
      <c r="E772" s="274"/>
    </row>
    <row r="773" s="38" customFormat="1" ht="41" customHeight="1" spans="5:5">
      <c r="E773" s="274"/>
    </row>
    <row r="774" s="38" customFormat="1" ht="41" customHeight="1" spans="5:5">
      <c r="E774" s="274"/>
    </row>
    <row r="775" s="38" customFormat="1" ht="41" customHeight="1" spans="5:5">
      <c r="E775" s="274"/>
    </row>
    <row r="776" s="38" customFormat="1" ht="41" customHeight="1" spans="5:5">
      <c r="E776" s="274"/>
    </row>
    <row r="777" s="38" customFormat="1" ht="41" customHeight="1" spans="5:5">
      <c r="E777" s="274"/>
    </row>
    <row r="778" s="38" customFormat="1" ht="41" customHeight="1" spans="5:5">
      <c r="E778" s="274"/>
    </row>
    <row r="779" s="38" customFormat="1" ht="41" customHeight="1" spans="5:5">
      <c r="E779" s="274"/>
    </row>
    <row r="780" s="38" customFormat="1" ht="41" customHeight="1" spans="5:5">
      <c r="E780" s="274"/>
    </row>
    <row r="781" s="38" customFormat="1" ht="41" customHeight="1" spans="5:5">
      <c r="E781" s="274"/>
    </row>
    <row r="782" s="38" customFormat="1" ht="41" customHeight="1" spans="5:5">
      <c r="E782" s="274"/>
    </row>
    <row r="783" s="38" customFormat="1" ht="41" customHeight="1" spans="5:5">
      <c r="E783" s="274"/>
    </row>
    <row r="784" s="38" customFormat="1" ht="41" customHeight="1" spans="5:5">
      <c r="E784" s="274"/>
    </row>
    <row r="785" s="38" customFormat="1" ht="41" customHeight="1" spans="5:5">
      <c r="E785" s="274"/>
    </row>
    <row r="786" s="38" customFormat="1" ht="41" customHeight="1" spans="5:5">
      <c r="E786" s="274"/>
    </row>
    <row r="787" s="38" customFormat="1" ht="41" customHeight="1" spans="5:5">
      <c r="E787" s="274"/>
    </row>
    <row r="788" s="38" customFormat="1" ht="41" customHeight="1" spans="5:5">
      <c r="E788" s="274"/>
    </row>
    <row r="789" s="38" customFormat="1" ht="41" customHeight="1" spans="5:5">
      <c r="E789" s="274"/>
    </row>
    <row r="790" s="38" customFormat="1" ht="41" customHeight="1" spans="5:5">
      <c r="E790" s="274"/>
    </row>
    <row r="791" s="38" customFormat="1" ht="41" customHeight="1" spans="5:5">
      <c r="E791" s="274"/>
    </row>
    <row r="792" s="38" customFormat="1" ht="41" customHeight="1" spans="5:5">
      <c r="E792" s="274"/>
    </row>
    <row r="793" s="38" customFormat="1" ht="41" customHeight="1" spans="5:5">
      <c r="E793" s="274"/>
    </row>
    <row r="794" s="38" customFormat="1" ht="41" customHeight="1" spans="5:5">
      <c r="E794" s="274"/>
    </row>
    <row r="795" s="38" customFormat="1" ht="41" customHeight="1" spans="5:5">
      <c r="E795" s="274"/>
    </row>
    <row r="796" s="38" customFormat="1" ht="41" customHeight="1" spans="5:5">
      <c r="E796" s="274"/>
    </row>
    <row r="797" s="38" customFormat="1" ht="41" customHeight="1" spans="5:5">
      <c r="E797" s="274"/>
    </row>
    <row r="798" s="38" customFormat="1" ht="41" customHeight="1" spans="5:5">
      <c r="E798" s="274"/>
    </row>
    <row r="799" s="38" customFormat="1" ht="41" customHeight="1" spans="5:5">
      <c r="E799" s="274"/>
    </row>
    <row r="800" s="38" customFormat="1" ht="41" customHeight="1" spans="5:5">
      <c r="E800" s="274"/>
    </row>
    <row r="801" s="38" customFormat="1" ht="41" customHeight="1" spans="5:5">
      <c r="E801" s="274"/>
    </row>
    <row r="802" s="38" customFormat="1" ht="41" customHeight="1" spans="5:5">
      <c r="E802" s="274"/>
    </row>
    <row r="803" s="38" customFormat="1" ht="41" customHeight="1" spans="5:5">
      <c r="E803" s="274"/>
    </row>
    <row r="804" s="38" customFormat="1" ht="41" customHeight="1" spans="5:5">
      <c r="E804" s="274"/>
    </row>
    <row r="805" s="38" customFormat="1" ht="41" customHeight="1" spans="5:5">
      <c r="E805" s="274"/>
    </row>
    <row r="806" s="38" customFormat="1" ht="41" customHeight="1" spans="5:5">
      <c r="E806" s="274"/>
    </row>
    <row r="807" s="38" customFormat="1" ht="41" customHeight="1" spans="5:5">
      <c r="E807" s="274"/>
    </row>
    <row r="808" s="38" customFormat="1" ht="41" customHeight="1" spans="5:5">
      <c r="E808" s="274"/>
    </row>
    <row r="809" s="38" customFormat="1" ht="41" customHeight="1" spans="5:5">
      <c r="E809" s="274"/>
    </row>
    <row r="810" s="38" customFormat="1" ht="41" customHeight="1" spans="5:5">
      <c r="E810" s="274"/>
    </row>
    <row r="811" s="38" customFormat="1" ht="41" customHeight="1" spans="5:5">
      <c r="E811" s="274"/>
    </row>
    <row r="812" s="38" customFormat="1" ht="41" customHeight="1" spans="5:5">
      <c r="E812" s="274"/>
    </row>
    <row r="813" s="38" customFormat="1" ht="41" customHeight="1" spans="5:5">
      <c r="E813" s="274"/>
    </row>
    <row r="814" s="38" customFormat="1" ht="41" customHeight="1" spans="5:5">
      <c r="E814" s="274"/>
    </row>
    <row r="815" s="38" customFormat="1" ht="41" customHeight="1" spans="5:5">
      <c r="E815" s="274"/>
    </row>
    <row r="816" s="38" customFormat="1" ht="41" customHeight="1" spans="5:5">
      <c r="E816" s="274"/>
    </row>
    <row r="817" s="38" customFormat="1" ht="41" customHeight="1" spans="5:5">
      <c r="E817" s="274"/>
    </row>
    <row r="818" s="38" customFormat="1" ht="41" customHeight="1" spans="5:5">
      <c r="E818" s="274"/>
    </row>
    <row r="819" s="38" customFormat="1" ht="41" customHeight="1" spans="5:5">
      <c r="E819" s="274"/>
    </row>
    <row r="820" s="38" customFormat="1" ht="41" customHeight="1" spans="5:5">
      <c r="E820" s="274"/>
    </row>
    <row r="821" s="38" customFormat="1" ht="41" customHeight="1" spans="5:5">
      <c r="E821" s="274"/>
    </row>
    <row r="822" s="38" customFormat="1" ht="41" customHeight="1" spans="5:5">
      <c r="E822" s="274"/>
    </row>
    <row r="823" s="38" customFormat="1" ht="41" customHeight="1" spans="5:5">
      <c r="E823" s="274"/>
    </row>
    <row r="824" s="38" customFormat="1" ht="41" customHeight="1" spans="5:5">
      <c r="E824" s="274"/>
    </row>
    <row r="825" s="38" customFormat="1" ht="41" customHeight="1" spans="5:5">
      <c r="E825" s="274"/>
    </row>
    <row r="826" s="38" customFormat="1" ht="41" customHeight="1" spans="5:5">
      <c r="E826" s="274"/>
    </row>
    <row r="827" s="38" customFormat="1" ht="41" customHeight="1" spans="5:5">
      <c r="E827" s="274"/>
    </row>
    <row r="828" s="38" customFormat="1" ht="41" customHeight="1" spans="5:5">
      <c r="E828" s="274"/>
    </row>
    <row r="829" s="38" customFormat="1" ht="41" customHeight="1" spans="5:5">
      <c r="E829" s="274"/>
    </row>
    <row r="830" s="38" customFormat="1" ht="41" customHeight="1" spans="5:5">
      <c r="E830" s="274"/>
    </row>
    <row r="831" s="38" customFormat="1" ht="41" customHeight="1" spans="5:5">
      <c r="E831" s="274"/>
    </row>
    <row r="832" s="38" customFormat="1" ht="41" customHeight="1" spans="5:5">
      <c r="E832" s="274"/>
    </row>
    <row r="833" s="38" customFormat="1" ht="41" customHeight="1" spans="5:5">
      <c r="E833" s="274"/>
    </row>
    <row r="834" s="38" customFormat="1" ht="41" customHeight="1" spans="5:5">
      <c r="E834" s="274"/>
    </row>
    <row r="835" s="38" customFormat="1" ht="41" customHeight="1" spans="5:5">
      <c r="E835" s="274"/>
    </row>
    <row r="836" s="38" customFormat="1" ht="41" customHeight="1" spans="5:5">
      <c r="E836" s="274"/>
    </row>
    <row r="837" s="38" customFormat="1" ht="41" customHeight="1" spans="5:5">
      <c r="E837" s="274"/>
    </row>
    <row r="838" s="38" customFormat="1" ht="41" customHeight="1" spans="5:5">
      <c r="E838" s="274"/>
    </row>
    <row r="839" s="38" customFormat="1" ht="41" customHeight="1" spans="5:5">
      <c r="E839" s="274"/>
    </row>
    <row r="840" s="38" customFormat="1" ht="41" customHeight="1" spans="5:5">
      <c r="E840" s="274"/>
    </row>
    <row r="841" s="38" customFormat="1" ht="41" customHeight="1" spans="5:5">
      <c r="E841" s="274"/>
    </row>
    <row r="842" s="38" customFormat="1" ht="41" customHeight="1" spans="5:5">
      <c r="E842" s="274"/>
    </row>
    <row r="843" s="38" customFormat="1" ht="41" customHeight="1" spans="5:5">
      <c r="E843" s="274"/>
    </row>
    <row r="844" s="38" customFormat="1" ht="41" customHeight="1" spans="5:5">
      <c r="E844" s="274"/>
    </row>
    <row r="845" s="38" customFormat="1" ht="41" customHeight="1" spans="5:5">
      <c r="E845" s="274"/>
    </row>
    <row r="846" s="38" customFormat="1" ht="41" customHeight="1" spans="5:5">
      <c r="E846" s="274"/>
    </row>
    <row r="847" s="38" customFormat="1" ht="41" customHeight="1" spans="5:5">
      <c r="E847" s="274"/>
    </row>
    <row r="848" s="38" customFormat="1" ht="41" customHeight="1" spans="5:5">
      <c r="E848" s="274"/>
    </row>
    <row r="849" s="38" customFormat="1" ht="41" customHeight="1" spans="5:5">
      <c r="E849" s="274"/>
    </row>
    <row r="850" s="38" customFormat="1" ht="41" customHeight="1" spans="5:5">
      <c r="E850" s="274"/>
    </row>
    <row r="851" s="38" customFormat="1" ht="41" customHeight="1" spans="5:5">
      <c r="E851" s="274"/>
    </row>
    <row r="852" s="38" customFormat="1" ht="41" customHeight="1" spans="5:5">
      <c r="E852" s="274"/>
    </row>
    <row r="853" s="38" customFormat="1" ht="41" customHeight="1" spans="5:5">
      <c r="E853" s="274"/>
    </row>
    <row r="854" s="38" customFormat="1" ht="41" customHeight="1" spans="5:5">
      <c r="E854" s="274"/>
    </row>
    <row r="855" s="38" customFormat="1" ht="41" customHeight="1" spans="5:5">
      <c r="E855" s="274"/>
    </row>
    <row r="856" s="38" customFormat="1" ht="41" customHeight="1" spans="5:5">
      <c r="E856" s="274"/>
    </row>
    <row r="857" s="38" customFormat="1" ht="41" customHeight="1" spans="5:5">
      <c r="E857" s="274"/>
    </row>
    <row r="858" s="38" customFormat="1" ht="41" customHeight="1" spans="5:5">
      <c r="E858" s="274"/>
    </row>
    <row r="859" s="38" customFormat="1" ht="41" customHeight="1" spans="5:5">
      <c r="E859" s="274"/>
    </row>
    <row r="860" s="38" customFormat="1" ht="41" customHeight="1" spans="5:5">
      <c r="E860" s="274"/>
    </row>
    <row r="861" s="38" customFormat="1" ht="41" customHeight="1" spans="5:5">
      <c r="E861" s="274"/>
    </row>
    <row r="862" s="38" customFormat="1" ht="41" customHeight="1" spans="5:5">
      <c r="E862" s="274"/>
    </row>
    <row r="863" s="38" customFormat="1" ht="41" customHeight="1" spans="5:5">
      <c r="E863" s="274"/>
    </row>
    <row r="864" s="38" customFormat="1" ht="41" customHeight="1" spans="5:5">
      <c r="E864" s="274"/>
    </row>
    <row r="865" s="38" customFormat="1" ht="41" customHeight="1" spans="5:5">
      <c r="E865" s="274"/>
    </row>
    <row r="866" s="38" customFormat="1" ht="41" customHeight="1" spans="5:5">
      <c r="E866" s="274"/>
    </row>
    <row r="867" s="38" customFormat="1" ht="41" customHeight="1" spans="5:5">
      <c r="E867" s="274"/>
    </row>
    <row r="868" s="38" customFormat="1" ht="41" customHeight="1" spans="5:5">
      <c r="E868" s="274"/>
    </row>
    <row r="869" s="38" customFormat="1" ht="41" customHeight="1" spans="5:5">
      <c r="E869" s="274"/>
    </row>
    <row r="870" s="38" customFormat="1" ht="41" customHeight="1" spans="5:5">
      <c r="E870" s="274"/>
    </row>
    <row r="871" s="38" customFormat="1" ht="41" customHeight="1" spans="5:5">
      <c r="E871" s="274"/>
    </row>
    <row r="872" s="38" customFormat="1" ht="41" customHeight="1" spans="5:5">
      <c r="E872" s="274"/>
    </row>
    <row r="873" s="38" customFormat="1" ht="41" customHeight="1" spans="5:5">
      <c r="E873" s="274"/>
    </row>
    <row r="874" s="38" customFormat="1" ht="41" customHeight="1" spans="5:5">
      <c r="E874" s="274"/>
    </row>
    <row r="875" s="38" customFormat="1" ht="41" customHeight="1" spans="5:5">
      <c r="E875" s="274"/>
    </row>
    <row r="876" s="38" customFormat="1" ht="41" customHeight="1" spans="5:5">
      <c r="E876" s="274"/>
    </row>
    <row r="877" s="38" customFormat="1" ht="41" customHeight="1" spans="5:5">
      <c r="E877" s="274"/>
    </row>
    <row r="878" s="38" customFormat="1" ht="41" customHeight="1" spans="5:5">
      <c r="E878" s="274"/>
    </row>
    <row r="879" s="38" customFormat="1" ht="41" customHeight="1" spans="5:5">
      <c r="E879" s="274"/>
    </row>
    <row r="880" s="38" customFormat="1" ht="41" customHeight="1" spans="5:5">
      <c r="E880" s="274"/>
    </row>
    <row r="881" s="38" customFormat="1" ht="41" customHeight="1" spans="5:5">
      <c r="E881" s="274"/>
    </row>
    <row r="882" s="38" customFormat="1" ht="41" customHeight="1" spans="5:5">
      <c r="E882" s="274"/>
    </row>
    <row r="883" s="38" customFormat="1" ht="41" customHeight="1" spans="5:5">
      <c r="E883" s="274"/>
    </row>
    <row r="884" s="38" customFormat="1" ht="41" customHeight="1" spans="5:5">
      <c r="E884" s="274"/>
    </row>
    <row r="885" s="38" customFormat="1" ht="41" customHeight="1" spans="5:5">
      <c r="E885" s="274"/>
    </row>
    <row r="886" s="38" customFormat="1" ht="41" customHeight="1" spans="5:5">
      <c r="E886" s="274"/>
    </row>
    <row r="887" s="38" customFormat="1" ht="41" customHeight="1" spans="5:5">
      <c r="E887" s="274"/>
    </row>
    <row r="888" s="38" customFormat="1" ht="41" customHeight="1" spans="5:5">
      <c r="E888" s="274"/>
    </row>
    <row r="889" s="38" customFormat="1" ht="41" customHeight="1" spans="5:5">
      <c r="E889" s="274"/>
    </row>
    <row r="890" s="38" customFormat="1" ht="41" customHeight="1" spans="5:5">
      <c r="E890" s="274"/>
    </row>
    <row r="891" s="38" customFormat="1" ht="41" customHeight="1" spans="5:5">
      <c r="E891" s="274"/>
    </row>
    <row r="892" s="38" customFormat="1" ht="41" customHeight="1" spans="5:5">
      <c r="E892" s="274"/>
    </row>
    <row r="893" s="38" customFormat="1" ht="41" customHeight="1" spans="5:5">
      <c r="E893" s="274"/>
    </row>
    <row r="894" s="38" customFormat="1" ht="41" customHeight="1" spans="5:5">
      <c r="E894" s="274"/>
    </row>
    <row r="895" s="38" customFormat="1" ht="41" customHeight="1" spans="5:5">
      <c r="E895" s="274"/>
    </row>
    <row r="896" s="38" customFormat="1" ht="41" customHeight="1" spans="5:5">
      <c r="E896" s="274"/>
    </row>
    <row r="897" s="38" customFormat="1" ht="41" customHeight="1" spans="5:5">
      <c r="E897" s="274"/>
    </row>
    <row r="898" s="38" customFormat="1" ht="41" customHeight="1" spans="5:5">
      <c r="E898" s="274"/>
    </row>
    <row r="899" s="38" customFormat="1" ht="41" customHeight="1" spans="5:5">
      <c r="E899" s="274"/>
    </row>
    <row r="900" s="38" customFormat="1" ht="41" customHeight="1" spans="5:5">
      <c r="E900" s="274"/>
    </row>
    <row r="901" s="38" customFormat="1" ht="41" customHeight="1" spans="5:5">
      <c r="E901" s="274"/>
    </row>
    <row r="902" s="38" customFormat="1" ht="41" customHeight="1" spans="5:5">
      <c r="E902" s="274"/>
    </row>
    <row r="903" s="38" customFormat="1" ht="41" customHeight="1" spans="5:5">
      <c r="E903" s="274"/>
    </row>
    <row r="904" s="38" customFormat="1" ht="41" customHeight="1" spans="5:5">
      <c r="E904" s="274"/>
    </row>
    <row r="905" s="38" customFormat="1" ht="41" customHeight="1" spans="5:5">
      <c r="E905" s="274"/>
    </row>
    <row r="906" s="38" customFormat="1" ht="41" customHeight="1" spans="5:5">
      <c r="E906" s="274"/>
    </row>
    <row r="907" s="38" customFormat="1" ht="41" customHeight="1" spans="5:5">
      <c r="E907" s="274"/>
    </row>
    <row r="908" s="38" customFormat="1" ht="41" customHeight="1" spans="5:5">
      <c r="E908" s="274"/>
    </row>
    <row r="909" s="38" customFormat="1" ht="41" customHeight="1" spans="5:5">
      <c r="E909" s="274"/>
    </row>
    <row r="910" s="38" customFormat="1" ht="41" customHeight="1" spans="5:5">
      <c r="E910" s="274"/>
    </row>
    <row r="911" s="38" customFormat="1" ht="41" customHeight="1" spans="5:5">
      <c r="E911" s="274"/>
    </row>
    <row r="912" s="38" customFormat="1" ht="41" customHeight="1" spans="5:5">
      <c r="E912" s="274"/>
    </row>
    <row r="913" s="38" customFormat="1" ht="41" customHeight="1" spans="5:5">
      <c r="E913" s="274"/>
    </row>
    <row r="914" s="38" customFormat="1" ht="41" customHeight="1" spans="5:5">
      <c r="E914" s="274"/>
    </row>
    <row r="915" s="38" customFormat="1" ht="41" customHeight="1" spans="5:5">
      <c r="E915" s="274"/>
    </row>
    <row r="916" s="38" customFormat="1" ht="41" customHeight="1" spans="5:5">
      <c r="E916" s="274"/>
    </row>
    <row r="917" s="38" customFormat="1" ht="41" customHeight="1" spans="5:5">
      <c r="E917" s="274"/>
    </row>
    <row r="918" s="38" customFormat="1" ht="41" customHeight="1" spans="5:5">
      <c r="E918" s="274"/>
    </row>
    <row r="919" s="38" customFormat="1" ht="41" customHeight="1" spans="5:5">
      <c r="E919" s="274"/>
    </row>
    <row r="920" s="38" customFormat="1" ht="41" customHeight="1" spans="5:5">
      <c r="E920" s="274"/>
    </row>
    <row r="921" s="38" customFormat="1" ht="41" customHeight="1" spans="5:5">
      <c r="E921" s="274"/>
    </row>
    <row r="922" s="38" customFormat="1" ht="41" customHeight="1" spans="5:5">
      <c r="E922" s="274"/>
    </row>
    <row r="923" s="38" customFormat="1" ht="41" customHeight="1" spans="5:5">
      <c r="E923" s="274"/>
    </row>
    <row r="924" s="38" customFormat="1" ht="41" customHeight="1" spans="5:5">
      <c r="E924" s="274"/>
    </row>
    <row r="925" s="38" customFormat="1" ht="41" customHeight="1" spans="5:5">
      <c r="E925" s="274"/>
    </row>
    <row r="926" s="38" customFormat="1" ht="41" customHeight="1" spans="5:5">
      <c r="E926" s="274"/>
    </row>
    <row r="927" s="38" customFormat="1" ht="41" customHeight="1" spans="5:5">
      <c r="E927" s="274"/>
    </row>
    <row r="928" s="38" customFormat="1" ht="41" customHeight="1" spans="5:5">
      <c r="E928" s="274"/>
    </row>
    <row r="929" s="38" customFormat="1" ht="41" customHeight="1" spans="5:5">
      <c r="E929" s="274"/>
    </row>
    <row r="930" s="38" customFormat="1" ht="41" customHeight="1" spans="5:5">
      <c r="E930" s="274"/>
    </row>
    <row r="931" s="38" customFormat="1" ht="41" customHeight="1" spans="5:5">
      <c r="E931" s="274"/>
    </row>
    <row r="932" s="38" customFormat="1" ht="41" customHeight="1" spans="5:5">
      <c r="E932" s="274"/>
    </row>
    <row r="933" s="38" customFormat="1" ht="41" customHeight="1" spans="5:5">
      <c r="E933" s="274"/>
    </row>
    <row r="934" s="38" customFormat="1" ht="41" customHeight="1" spans="5:5">
      <c r="E934" s="274"/>
    </row>
    <row r="935" s="38" customFormat="1" ht="41" customHeight="1" spans="5:5">
      <c r="E935" s="274"/>
    </row>
    <row r="936" s="38" customFormat="1" ht="41" customHeight="1" spans="5:5">
      <c r="E936" s="274"/>
    </row>
    <row r="937" s="38" customFormat="1" ht="41" customHeight="1" spans="5:5">
      <c r="E937" s="274"/>
    </row>
    <row r="938" s="38" customFormat="1" ht="41" customHeight="1" spans="5:5">
      <c r="E938" s="274"/>
    </row>
    <row r="939" s="38" customFormat="1" ht="41" customHeight="1" spans="5:5">
      <c r="E939" s="274"/>
    </row>
    <row r="940" s="38" customFormat="1" ht="41" customHeight="1" spans="5:5">
      <c r="E940" s="274"/>
    </row>
    <row r="941" s="38" customFormat="1" ht="41" customHeight="1" spans="5:5">
      <c r="E941" s="274"/>
    </row>
    <row r="942" s="38" customFormat="1" ht="41" customHeight="1" spans="5:5">
      <c r="E942" s="274"/>
    </row>
    <row r="943" s="38" customFormat="1" ht="41" customHeight="1" spans="5:5">
      <c r="E943" s="274"/>
    </row>
    <row r="944" s="38" customFormat="1" ht="41" customHeight="1" spans="5:5">
      <c r="E944" s="274"/>
    </row>
    <row r="945" s="38" customFormat="1" ht="41" customHeight="1" spans="5:5">
      <c r="E945" s="274"/>
    </row>
    <row r="946" s="38" customFormat="1" ht="41" customHeight="1" spans="5:5">
      <c r="E946" s="274"/>
    </row>
    <row r="947" s="38" customFormat="1" ht="41" customHeight="1" spans="5:5">
      <c r="E947" s="274"/>
    </row>
    <row r="948" s="38" customFormat="1" ht="41" customHeight="1" spans="5:5">
      <c r="E948" s="274"/>
    </row>
    <row r="949" s="38" customFormat="1" ht="41" customHeight="1" spans="5:5">
      <c r="E949" s="274"/>
    </row>
    <row r="950" s="38" customFormat="1" ht="41" customHeight="1" spans="5:5">
      <c r="E950" s="274"/>
    </row>
    <row r="951" s="38" customFormat="1" ht="41" customHeight="1" spans="5:5">
      <c r="E951" s="274"/>
    </row>
    <row r="952" s="38" customFormat="1" ht="41" customHeight="1" spans="5:5">
      <c r="E952" s="274"/>
    </row>
    <row r="953" s="38" customFormat="1" ht="41" customHeight="1" spans="5:5">
      <c r="E953" s="274"/>
    </row>
    <row r="954" s="38" customFormat="1" ht="41" customHeight="1" spans="5:5">
      <c r="E954" s="274"/>
    </row>
    <row r="955" s="38" customFormat="1" ht="41" customHeight="1" spans="5:5">
      <c r="E955" s="274"/>
    </row>
    <row r="956" s="38" customFormat="1" ht="41" customHeight="1" spans="5:5">
      <c r="E956" s="274"/>
    </row>
    <row r="957" s="38" customFormat="1" ht="41" customHeight="1" spans="5:5">
      <c r="E957" s="274"/>
    </row>
    <row r="958" s="38" customFormat="1" ht="41" customHeight="1" spans="5:5">
      <c r="E958" s="274"/>
    </row>
    <row r="959" s="38" customFormat="1" ht="41" customHeight="1" spans="5:5">
      <c r="E959" s="274"/>
    </row>
    <row r="960" s="38" customFormat="1" ht="41" customHeight="1" spans="5:5">
      <c r="E960" s="274"/>
    </row>
    <row r="961" s="38" customFormat="1" ht="41" customHeight="1" spans="5:5">
      <c r="E961" s="274"/>
    </row>
    <row r="962" s="38" customFormat="1" ht="41" customHeight="1" spans="5:5">
      <c r="E962" s="274"/>
    </row>
    <row r="963" s="38" customFormat="1" ht="41" customHeight="1" spans="5:5">
      <c r="E963" s="274"/>
    </row>
    <row r="964" s="38" customFormat="1" ht="41" customHeight="1" spans="5:5">
      <c r="E964" s="274"/>
    </row>
    <row r="965" s="38" customFormat="1" ht="41" customHeight="1" spans="5:5">
      <c r="E965" s="274"/>
    </row>
    <row r="966" s="38" customFormat="1" ht="41" customHeight="1" spans="5:5">
      <c r="E966" s="274"/>
    </row>
    <row r="967" s="38" customFormat="1" ht="41" customHeight="1" spans="5:5">
      <c r="E967" s="274"/>
    </row>
    <row r="968" s="38" customFormat="1" ht="41" customHeight="1" spans="5:5">
      <c r="E968" s="274"/>
    </row>
    <row r="969" s="38" customFormat="1" ht="41" customHeight="1" spans="5:5">
      <c r="E969" s="274"/>
    </row>
    <row r="970" s="38" customFormat="1" ht="41" customHeight="1" spans="5:5">
      <c r="E970" s="274"/>
    </row>
    <row r="971" s="38" customFormat="1" ht="41" customHeight="1" spans="5:5">
      <c r="E971" s="274"/>
    </row>
    <row r="972" s="38" customFormat="1" ht="41" customHeight="1" spans="5:5">
      <c r="E972" s="274"/>
    </row>
    <row r="973" s="38" customFormat="1" ht="41" customHeight="1" spans="5:5">
      <c r="E973" s="274"/>
    </row>
    <row r="974" s="38" customFormat="1" ht="41" customHeight="1" spans="5:5">
      <c r="E974" s="274"/>
    </row>
    <row r="975" s="38" customFormat="1" ht="41" customHeight="1" spans="5:5">
      <c r="E975" s="274"/>
    </row>
    <row r="976" s="38" customFormat="1" ht="41" customHeight="1" spans="5:5">
      <c r="E976" s="274"/>
    </row>
    <row r="977" s="38" customFormat="1" ht="41" customHeight="1" spans="5:5">
      <c r="E977" s="274"/>
    </row>
    <row r="978" s="38" customFormat="1" ht="41" customHeight="1" spans="5:5">
      <c r="E978" s="274"/>
    </row>
    <row r="979" s="38" customFormat="1" ht="41" customHeight="1" spans="5:5">
      <c r="E979" s="274"/>
    </row>
    <row r="980" s="38" customFormat="1" ht="41" customHeight="1" spans="5:5">
      <c r="E980" s="274"/>
    </row>
    <row r="981" s="38" customFormat="1" ht="41" customHeight="1" spans="5:5">
      <c r="E981" s="274"/>
    </row>
    <row r="982" s="38" customFormat="1" ht="41" customHeight="1" spans="5:5">
      <c r="E982" s="274"/>
    </row>
    <row r="983" s="38" customFormat="1" ht="41" customHeight="1" spans="5:5">
      <c r="E983" s="274"/>
    </row>
    <row r="984" s="38" customFormat="1" ht="41" customHeight="1" spans="5:5">
      <c r="E984" s="274"/>
    </row>
    <row r="985" s="38" customFormat="1" ht="41" customHeight="1" spans="5:5">
      <c r="E985" s="274"/>
    </row>
    <row r="986" s="38" customFormat="1" ht="41" customHeight="1" spans="5:5">
      <c r="E986" s="274"/>
    </row>
    <row r="987" s="38" customFormat="1" ht="41" customHeight="1" spans="5:5">
      <c r="E987" s="274"/>
    </row>
    <row r="988" s="38" customFormat="1" ht="41" customHeight="1" spans="5:5">
      <c r="E988" s="274"/>
    </row>
    <row r="989" s="38" customFormat="1" ht="41" customHeight="1" spans="5:5">
      <c r="E989" s="274"/>
    </row>
    <row r="990" s="38" customFormat="1" ht="41" customHeight="1" spans="5:5">
      <c r="E990" s="274"/>
    </row>
    <row r="991" s="38" customFormat="1" ht="41" customHeight="1" spans="5:5">
      <c r="E991" s="274"/>
    </row>
    <row r="992" s="38" customFormat="1" ht="41" customHeight="1" spans="5:5">
      <c r="E992" s="274"/>
    </row>
    <row r="993" s="38" customFormat="1" ht="41" customHeight="1" spans="5:5">
      <c r="E993" s="274"/>
    </row>
    <row r="994" s="38" customFormat="1" ht="41" customHeight="1" spans="5:5">
      <c r="E994" s="274"/>
    </row>
    <row r="995" s="38" customFormat="1" ht="41" customHeight="1" spans="5:5">
      <c r="E995" s="274"/>
    </row>
    <row r="996" s="38" customFormat="1" ht="41" customHeight="1" spans="5:5">
      <c r="E996" s="274"/>
    </row>
    <row r="997" s="38" customFormat="1" ht="41" customHeight="1" spans="5:5">
      <c r="E997" s="274"/>
    </row>
    <row r="998" s="38" customFormat="1" ht="41" customHeight="1" spans="5:5">
      <c r="E998" s="274"/>
    </row>
    <row r="999" s="38" customFormat="1" ht="41" customHeight="1" spans="5:5">
      <c r="E999" s="274"/>
    </row>
    <row r="1000" s="38" customFormat="1" ht="41" customHeight="1" spans="5:5">
      <c r="E1000" s="274"/>
    </row>
    <row r="1001" s="38" customFormat="1" ht="41" customHeight="1" spans="5:5">
      <c r="E1001" s="274"/>
    </row>
    <row r="1002" s="38" customFormat="1" ht="41" customHeight="1" spans="5:5">
      <c r="E1002" s="274"/>
    </row>
    <row r="1003" s="38" customFormat="1" ht="41" customHeight="1" spans="5:5">
      <c r="E1003" s="274"/>
    </row>
    <row r="1004" s="38" customFormat="1" ht="41" customHeight="1" spans="5:5">
      <c r="E1004" s="274"/>
    </row>
    <row r="1005" s="38" customFormat="1" ht="41" customHeight="1" spans="5:5">
      <c r="E1005" s="274"/>
    </row>
    <row r="1006" s="38" customFormat="1" ht="41" customHeight="1" spans="5:5">
      <c r="E1006" s="274"/>
    </row>
    <row r="1007" s="38" customFormat="1" ht="41" customHeight="1" spans="5:5">
      <c r="E1007" s="274"/>
    </row>
    <row r="1008" s="38" customFormat="1" ht="41" customHeight="1" spans="5:5">
      <c r="E1008" s="274"/>
    </row>
    <row r="1009" s="38" customFormat="1" ht="41" customHeight="1" spans="5:5">
      <c r="E1009" s="274"/>
    </row>
    <row r="1010" s="38" customFormat="1" ht="41" customHeight="1" spans="5:5">
      <c r="E1010" s="274"/>
    </row>
    <row r="1011" s="38" customFormat="1" ht="41" customHeight="1" spans="5:5">
      <c r="E1011" s="274"/>
    </row>
    <row r="1012" s="38" customFormat="1" ht="41" customHeight="1" spans="5:5">
      <c r="E1012" s="274"/>
    </row>
    <row r="1013" s="38" customFormat="1" ht="41" customHeight="1" spans="5:5">
      <c r="E1013" s="274"/>
    </row>
    <row r="1014" s="38" customFormat="1" ht="41" customHeight="1" spans="5:5">
      <c r="E1014" s="274"/>
    </row>
    <row r="1015" s="38" customFormat="1" ht="41" customHeight="1" spans="5:5">
      <c r="E1015" s="274"/>
    </row>
    <row r="1016" s="38" customFormat="1" ht="41" customHeight="1" spans="5:5">
      <c r="E1016" s="274"/>
    </row>
    <row r="1017" s="38" customFormat="1" ht="41" customHeight="1" spans="5:5">
      <c r="E1017" s="274"/>
    </row>
    <row r="1018" s="38" customFormat="1" ht="41" customHeight="1" spans="5:5">
      <c r="E1018" s="274"/>
    </row>
    <row r="1019" s="38" customFormat="1" ht="41" customHeight="1" spans="5:5">
      <c r="E1019" s="274"/>
    </row>
    <row r="1020" s="38" customFormat="1" ht="41" customHeight="1" spans="5:5">
      <c r="E1020" s="274"/>
    </row>
    <row r="1021" s="38" customFormat="1" ht="41" customHeight="1" spans="5:5">
      <c r="E1021" s="274"/>
    </row>
    <row r="1022" s="38" customFormat="1" ht="41" customHeight="1" spans="5:5">
      <c r="E1022" s="274"/>
    </row>
    <row r="1023" s="38" customFormat="1" ht="41" customHeight="1" spans="5:5">
      <c r="E1023" s="274"/>
    </row>
    <row r="1024" s="38" customFormat="1" ht="41" customHeight="1" spans="5:5">
      <c r="E1024" s="274"/>
    </row>
    <row r="1025" s="38" customFormat="1" ht="41" customHeight="1" spans="5:5">
      <c r="E1025" s="274"/>
    </row>
    <row r="1026" s="38" customFormat="1" ht="41" customHeight="1" spans="5:5">
      <c r="E1026" s="274"/>
    </row>
    <row r="1027" s="38" customFormat="1" ht="41" customHeight="1" spans="5:5">
      <c r="E1027" s="274"/>
    </row>
    <row r="1028" s="38" customFormat="1" ht="41" customHeight="1" spans="5:5">
      <c r="E1028" s="274"/>
    </row>
    <row r="1029" s="38" customFormat="1" ht="41" customHeight="1" spans="5:5">
      <c r="E1029" s="274"/>
    </row>
    <row r="1030" s="38" customFormat="1" ht="41" customHeight="1" spans="5:5">
      <c r="E1030" s="274"/>
    </row>
    <row r="1031" s="38" customFormat="1" ht="41" customHeight="1" spans="5:5">
      <c r="E1031" s="274"/>
    </row>
    <row r="1032" s="38" customFormat="1" ht="41" customHeight="1" spans="5:5">
      <c r="E1032" s="274"/>
    </row>
    <row r="1033" s="38" customFormat="1" ht="41" customHeight="1" spans="5:5">
      <c r="E1033" s="274"/>
    </row>
    <row r="1034" s="38" customFormat="1" ht="41" customHeight="1" spans="5:5">
      <c r="E1034" s="274"/>
    </row>
    <row r="1035" s="38" customFormat="1" ht="41" customHeight="1" spans="5:5">
      <c r="E1035" s="274"/>
    </row>
    <row r="1036" s="38" customFormat="1" ht="41" customHeight="1" spans="5:5">
      <c r="E1036" s="274"/>
    </row>
    <row r="1037" s="38" customFormat="1" ht="41" customHeight="1" spans="5:5">
      <c r="E1037" s="274"/>
    </row>
    <row r="1038" s="38" customFormat="1" ht="41" customHeight="1" spans="5:5">
      <c r="E1038" s="274"/>
    </row>
    <row r="1039" s="38" customFormat="1" ht="41" customHeight="1" spans="5:5">
      <c r="E1039" s="274"/>
    </row>
    <row r="1040" s="38" customFormat="1" ht="41" customHeight="1" spans="5:5">
      <c r="E1040" s="274"/>
    </row>
    <row r="1041" s="38" customFormat="1" ht="41" customHeight="1" spans="5:5">
      <c r="E1041" s="274"/>
    </row>
    <row r="1042" s="38" customFormat="1" ht="41" customHeight="1" spans="5:5">
      <c r="E1042" s="274"/>
    </row>
    <row r="1043" s="38" customFormat="1" ht="41" customHeight="1" spans="5:5">
      <c r="E1043" s="274"/>
    </row>
    <row r="1044" s="38" customFormat="1" ht="41" customHeight="1" spans="5:5">
      <c r="E1044" s="274"/>
    </row>
    <row r="1045" s="38" customFormat="1" ht="41" customHeight="1" spans="5:5">
      <c r="E1045" s="274"/>
    </row>
    <row r="1046" s="38" customFormat="1" ht="41" customHeight="1" spans="5:5">
      <c r="E1046" s="274"/>
    </row>
    <row r="1047" s="38" customFormat="1" ht="41" customHeight="1" spans="5:5">
      <c r="E1047" s="274"/>
    </row>
    <row r="1048" s="38" customFormat="1" ht="41" customHeight="1" spans="5:5">
      <c r="E1048" s="274"/>
    </row>
    <row r="1049" s="38" customFormat="1" ht="41" customHeight="1" spans="5:5">
      <c r="E1049" s="274"/>
    </row>
    <row r="1050" s="38" customFormat="1" ht="41" customHeight="1" spans="5:5">
      <c r="E1050" s="274"/>
    </row>
    <row r="1051" s="38" customFormat="1" ht="41" customHeight="1" spans="5:5">
      <c r="E1051" s="274"/>
    </row>
    <row r="1052" s="38" customFormat="1" ht="41" customHeight="1" spans="5:5">
      <c r="E1052" s="274"/>
    </row>
    <row r="1053" s="38" customFormat="1" ht="41" customHeight="1" spans="5:5">
      <c r="E1053" s="274"/>
    </row>
    <row r="1054" s="38" customFormat="1" ht="41" customHeight="1" spans="5:5">
      <c r="E1054" s="274"/>
    </row>
    <row r="1055" s="38" customFormat="1" ht="41" customHeight="1" spans="5:5">
      <c r="E1055" s="274"/>
    </row>
    <row r="1056" s="38" customFormat="1" ht="41" customHeight="1" spans="5:5">
      <c r="E1056" s="274"/>
    </row>
    <row r="1057" s="38" customFormat="1" ht="41" customHeight="1" spans="5:5">
      <c r="E1057" s="274"/>
    </row>
    <row r="1058" s="38" customFormat="1" ht="41" customHeight="1" spans="5:5">
      <c r="E1058" s="274"/>
    </row>
    <row r="1059" s="38" customFormat="1" ht="41" customHeight="1" spans="5:5">
      <c r="E1059" s="274"/>
    </row>
    <row r="1060" s="38" customFormat="1" ht="41" customHeight="1" spans="5:5">
      <c r="E1060" s="274"/>
    </row>
    <row r="1061" s="38" customFormat="1" ht="41" customHeight="1" spans="5:5">
      <c r="E1061" s="274"/>
    </row>
    <row r="1062" s="38" customFormat="1" ht="41" customHeight="1" spans="5:5">
      <c r="E1062" s="274"/>
    </row>
    <row r="1063" s="38" customFormat="1" ht="41" customHeight="1" spans="5:5">
      <c r="E1063" s="274"/>
    </row>
    <row r="1064" s="38" customFormat="1" ht="41" customHeight="1" spans="5:5">
      <c r="E1064" s="274"/>
    </row>
    <row r="1065" s="38" customFormat="1" ht="41" customHeight="1" spans="5:5">
      <c r="E1065" s="274"/>
    </row>
    <row r="1066" s="38" customFormat="1" ht="41" customHeight="1" spans="5:5">
      <c r="E1066" s="274"/>
    </row>
    <row r="1067" s="38" customFormat="1" ht="41" customHeight="1" spans="5:5">
      <c r="E1067" s="274"/>
    </row>
    <row r="1068" s="38" customFormat="1" ht="41" customHeight="1" spans="5:5">
      <c r="E1068" s="274"/>
    </row>
    <row r="1069" s="38" customFormat="1" ht="41" customHeight="1" spans="5:5">
      <c r="E1069" s="274"/>
    </row>
    <row r="1070" s="38" customFormat="1" ht="41" customHeight="1" spans="5:5">
      <c r="E1070" s="274"/>
    </row>
    <row r="1071" s="38" customFormat="1" ht="41" customHeight="1" spans="5:5">
      <c r="E1071" s="274"/>
    </row>
    <row r="1072" s="38" customFormat="1" ht="41" customHeight="1" spans="5:5">
      <c r="E1072" s="274"/>
    </row>
    <row r="1073" s="38" customFormat="1" ht="41" customHeight="1" spans="5:5">
      <c r="E1073" s="274"/>
    </row>
    <row r="1074" s="38" customFormat="1" ht="41" customHeight="1" spans="5:5">
      <c r="E1074" s="274"/>
    </row>
    <row r="1075" s="38" customFormat="1" ht="41" customHeight="1" spans="5:5">
      <c r="E1075" s="274"/>
    </row>
    <row r="1076" s="38" customFormat="1" ht="41" customHeight="1" spans="5:5">
      <c r="E1076" s="274"/>
    </row>
    <row r="1077" s="38" customFormat="1" ht="41" customHeight="1" spans="5:5">
      <c r="E1077" s="274"/>
    </row>
    <row r="1078" s="38" customFormat="1" ht="41" customHeight="1" spans="5:5">
      <c r="E1078" s="274"/>
    </row>
    <row r="1079" s="38" customFormat="1" ht="41" customHeight="1" spans="5:5">
      <c r="E1079" s="274"/>
    </row>
    <row r="1080" s="38" customFormat="1" ht="41" customHeight="1" spans="5:5">
      <c r="E1080" s="274"/>
    </row>
    <row r="1081" s="38" customFormat="1" ht="41" customHeight="1" spans="5:5">
      <c r="E1081" s="274"/>
    </row>
    <row r="1082" s="38" customFormat="1" ht="41" customHeight="1" spans="5:5">
      <c r="E1082" s="274"/>
    </row>
    <row r="1083" s="38" customFormat="1" ht="41" customHeight="1" spans="5:5">
      <c r="E1083" s="274"/>
    </row>
    <row r="1084" s="38" customFormat="1" ht="41" customHeight="1" spans="5:5">
      <c r="E1084" s="274"/>
    </row>
    <row r="1085" s="38" customFormat="1" ht="41" customHeight="1" spans="5:5">
      <c r="E1085" s="274"/>
    </row>
    <row r="1086" s="38" customFormat="1" ht="41" customHeight="1" spans="5:5">
      <c r="E1086" s="274"/>
    </row>
    <row r="1087" s="38" customFormat="1" ht="41" customHeight="1" spans="5:5">
      <c r="E1087" s="274"/>
    </row>
    <row r="1088" s="38" customFormat="1" ht="41" customHeight="1" spans="5:5">
      <c r="E1088" s="274"/>
    </row>
    <row r="1089" s="38" customFormat="1" ht="41" customHeight="1" spans="5:5">
      <c r="E1089" s="274"/>
    </row>
    <row r="1090" s="38" customFormat="1" ht="41" customHeight="1" spans="5:5">
      <c r="E1090" s="274"/>
    </row>
    <row r="1091" s="38" customFormat="1" ht="41" customHeight="1" spans="5:5">
      <c r="E1091" s="274"/>
    </row>
    <row r="1092" s="38" customFormat="1" ht="41" customHeight="1" spans="5:5">
      <c r="E1092" s="274"/>
    </row>
    <row r="1093" s="38" customFormat="1" ht="41" customHeight="1" spans="5:5">
      <c r="E1093" s="274"/>
    </row>
    <row r="1094" s="38" customFormat="1" ht="41" customHeight="1" spans="5:5">
      <c r="E1094" s="274"/>
    </row>
    <row r="1095" s="38" customFormat="1" ht="41" customHeight="1" spans="5:5">
      <c r="E1095" s="274"/>
    </row>
    <row r="1096" s="38" customFormat="1" ht="41" customHeight="1" spans="5:5">
      <c r="E1096" s="274"/>
    </row>
    <row r="1097" s="38" customFormat="1" ht="41" customHeight="1" spans="5:5">
      <c r="E1097" s="274"/>
    </row>
    <row r="1098" s="38" customFormat="1" ht="41" customHeight="1" spans="5:5">
      <c r="E1098" s="274"/>
    </row>
    <row r="1099" s="38" customFormat="1" ht="41" customHeight="1" spans="5:5">
      <c r="E1099" s="274"/>
    </row>
    <row r="1100" s="38" customFormat="1" ht="41" customHeight="1" spans="5:5">
      <c r="E1100" s="274"/>
    </row>
    <row r="1101" s="38" customFormat="1" ht="41" customHeight="1" spans="5:5">
      <c r="E1101" s="274"/>
    </row>
    <row r="1102" s="38" customFormat="1" ht="41" customHeight="1" spans="5:5">
      <c r="E1102" s="274"/>
    </row>
    <row r="1103" s="38" customFormat="1" ht="41" customHeight="1" spans="5:5">
      <c r="E1103" s="274"/>
    </row>
    <row r="1104" s="38" customFormat="1" ht="41" customHeight="1" spans="5:5">
      <c r="E1104" s="274"/>
    </row>
    <row r="1105" s="38" customFormat="1" ht="41" customHeight="1" spans="5:5">
      <c r="E1105" s="274"/>
    </row>
    <row r="1106" s="38" customFormat="1" ht="41" customHeight="1" spans="5:5">
      <c r="E1106" s="274"/>
    </row>
    <row r="1107" s="38" customFormat="1" ht="41" customHeight="1" spans="5:5">
      <c r="E1107" s="274"/>
    </row>
    <row r="1108" s="38" customFormat="1" ht="41" customHeight="1" spans="5:5">
      <c r="E1108" s="274"/>
    </row>
    <row r="1109" s="38" customFormat="1" ht="41" customHeight="1" spans="5:5">
      <c r="E1109" s="274"/>
    </row>
    <row r="1110" s="38" customFormat="1" ht="41" customHeight="1" spans="5:5">
      <c r="E1110" s="274"/>
    </row>
    <row r="1111" s="38" customFormat="1" ht="41" customHeight="1" spans="5:5">
      <c r="E1111" s="274"/>
    </row>
    <row r="1112" s="38" customFormat="1" ht="41" customHeight="1" spans="5:5">
      <c r="E1112" s="274"/>
    </row>
    <row r="1113" s="38" customFormat="1" ht="41" customHeight="1" spans="5:5">
      <c r="E1113" s="274"/>
    </row>
    <row r="1114" s="38" customFormat="1" ht="41" customHeight="1" spans="5:5">
      <c r="E1114" s="274"/>
    </row>
    <row r="1115" s="38" customFormat="1" ht="41" customHeight="1" spans="5:5">
      <c r="E1115" s="274"/>
    </row>
    <row r="1116" s="38" customFormat="1" ht="41" customHeight="1" spans="5:5">
      <c r="E1116" s="274"/>
    </row>
    <row r="1117" s="38" customFormat="1" ht="41" customHeight="1" spans="5:5">
      <c r="E1117" s="274"/>
    </row>
    <row r="1118" s="38" customFormat="1" ht="41" customHeight="1" spans="5:5">
      <c r="E1118" s="274"/>
    </row>
    <row r="1119" s="38" customFormat="1" ht="41" customHeight="1" spans="5:5">
      <c r="E1119" s="274"/>
    </row>
    <row r="1120" s="38" customFormat="1" ht="41" customHeight="1" spans="5:5">
      <c r="E1120" s="274"/>
    </row>
    <row r="1121" s="38" customFormat="1" ht="41" customHeight="1" spans="5:5">
      <c r="E1121" s="274"/>
    </row>
    <row r="1122" s="38" customFormat="1" ht="41" customHeight="1" spans="5:5">
      <c r="E1122" s="274"/>
    </row>
    <row r="1123" s="38" customFormat="1" ht="41" customHeight="1" spans="5:5">
      <c r="E1123" s="274"/>
    </row>
    <row r="1124" s="38" customFormat="1" ht="41" customHeight="1" spans="5:5">
      <c r="E1124" s="274"/>
    </row>
    <row r="1125" s="38" customFormat="1" ht="41" customHeight="1" spans="5:5">
      <c r="E1125" s="274"/>
    </row>
    <row r="1126" s="38" customFormat="1" ht="41" customHeight="1" spans="5:5">
      <c r="E1126" s="274"/>
    </row>
    <row r="1127" s="38" customFormat="1" ht="41" customHeight="1" spans="5:5">
      <c r="E1127" s="274"/>
    </row>
    <row r="1128" s="38" customFormat="1" ht="41" customHeight="1" spans="5:5">
      <c r="E1128" s="274"/>
    </row>
    <row r="1129" s="38" customFormat="1" ht="41" customHeight="1" spans="5:5">
      <c r="E1129" s="274"/>
    </row>
    <row r="1130" s="38" customFormat="1" ht="41" customHeight="1" spans="5:5">
      <c r="E1130" s="274"/>
    </row>
    <row r="1131" s="38" customFormat="1" ht="41" customHeight="1" spans="5:5">
      <c r="E1131" s="274"/>
    </row>
    <row r="1132" s="38" customFormat="1" ht="41" customHeight="1" spans="5:5">
      <c r="E1132" s="274"/>
    </row>
    <row r="1133" s="38" customFormat="1" ht="41" customHeight="1" spans="5:5">
      <c r="E1133" s="274"/>
    </row>
    <row r="1134" s="38" customFormat="1" ht="41" customHeight="1" spans="5:5">
      <c r="E1134" s="274"/>
    </row>
    <row r="1135" s="38" customFormat="1" ht="41" customHeight="1" spans="5:5">
      <c r="E1135" s="274"/>
    </row>
    <row r="1136" s="38" customFormat="1" ht="41" customHeight="1" spans="5:5">
      <c r="E1136" s="274"/>
    </row>
    <row r="1137" s="38" customFormat="1" ht="41" customHeight="1" spans="5:5">
      <c r="E1137" s="274"/>
    </row>
    <row r="1138" s="38" customFormat="1" ht="41" customHeight="1" spans="5:5">
      <c r="E1138" s="274"/>
    </row>
    <row r="1139" s="38" customFormat="1" ht="41" customHeight="1" spans="5:5">
      <c r="E1139" s="274"/>
    </row>
    <row r="1140" s="38" customFormat="1" ht="41" customHeight="1" spans="5:5">
      <c r="E1140" s="274"/>
    </row>
    <row r="1141" s="38" customFormat="1" ht="41" customHeight="1" spans="5:5">
      <c r="E1141" s="274"/>
    </row>
    <row r="1142" s="38" customFormat="1" ht="41" customHeight="1" spans="5:5">
      <c r="E1142" s="274"/>
    </row>
    <row r="1143" s="38" customFormat="1" ht="41" customHeight="1" spans="5:5">
      <c r="E1143" s="274"/>
    </row>
    <row r="1144" s="38" customFormat="1" ht="41" customHeight="1" spans="5:5">
      <c r="E1144" s="274"/>
    </row>
    <row r="1145" s="38" customFormat="1" ht="41" customHeight="1" spans="5:5">
      <c r="E1145" s="274"/>
    </row>
    <row r="1146" s="38" customFormat="1" ht="41" customHeight="1" spans="5:5">
      <c r="E1146" s="274"/>
    </row>
    <row r="1147" s="38" customFormat="1" ht="41" customHeight="1" spans="5:5">
      <c r="E1147" s="274"/>
    </row>
    <row r="1148" s="38" customFormat="1" ht="41" customHeight="1" spans="5:5">
      <c r="E1148" s="274"/>
    </row>
    <row r="1149" s="38" customFormat="1" ht="41" customHeight="1" spans="5:5">
      <c r="E1149" s="274"/>
    </row>
    <row r="1150" s="38" customFormat="1" ht="41" customHeight="1" spans="5:5">
      <c r="E1150" s="274"/>
    </row>
    <row r="1151" s="38" customFormat="1" ht="41" customHeight="1" spans="5:5">
      <c r="E1151" s="274"/>
    </row>
    <row r="1152" s="38" customFormat="1" ht="41" customHeight="1" spans="5:5">
      <c r="E1152" s="274"/>
    </row>
    <row r="1153" s="38" customFormat="1" ht="41" customHeight="1" spans="5:5">
      <c r="E1153" s="274"/>
    </row>
    <row r="1154" s="38" customFormat="1" ht="41" customHeight="1" spans="5:5">
      <c r="E1154" s="274"/>
    </row>
    <row r="1155" s="38" customFormat="1" ht="41" customHeight="1" spans="5:5">
      <c r="E1155" s="274"/>
    </row>
    <row r="1156" s="38" customFormat="1" ht="41" customHeight="1" spans="5:5">
      <c r="E1156" s="274"/>
    </row>
    <row r="1157" s="38" customFormat="1" ht="41" customHeight="1" spans="5:5">
      <c r="E1157" s="274"/>
    </row>
    <row r="1158" s="38" customFormat="1" ht="41" customHeight="1" spans="5:5">
      <c r="E1158" s="274"/>
    </row>
    <row r="1159" s="38" customFormat="1" ht="41" customHeight="1" spans="5:5">
      <c r="E1159" s="274"/>
    </row>
    <row r="1160" s="38" customFormat="1" ht="41" customHeight="1" spans="5:5">
      <c r="E1160" s="274"/>
    </row>
    <row r="1161" s="38" customFormat="1" ht="41" customHeight="1" spans="5:5">
      <c r="E1161" s="274"/>
    </row>
    <row r="1162" s="38" customFormat="1" ht="41" customHeight="1" spans="5:5">
      <c r="E1162" s="274"/>
    </row>
    <row r="1163" s="38" customFormat="1" ht="41" customHeight="1" spans="5:5">
      <c r="E1163" s="274"/>
    </row>
    <row r="1164" s="38" customFormat="1" ht="41" customHeight="1" spans="5:5">
      <c r="E1164" s="274"/>
    </row>
    <row r="1165" s="38" customFormat="1" ht="41" customHeight="1" spans="5:5">
      <c r="E1165" s="274"/>
    </row>
    <row r="1166" s="38" customFormat="1" ht="41" customHeight="1" spans="5:5">
      <c r="E1166" s="274"/>
    </row>
    <row r="1167" s="38" customFormat="1" ht="41" customHeight="1" spans="5:5">
      <c r="E1167" s="274"/>
    </row>
    <row r="1168" s="38" customFormat="1" ht="41" customHeight="1" spans="5:5">
      <c r="E1168" s="274"/>
    </row>
    <row r="1169" s="38" customFormat="1" ht="41" customHeight="1" spans="5:5">
      <c r="E1169" s="274"/>
    </row>
    <row r="1170" s="38" customFormat="1" ht="41" customHeight="1" spans="5:5">
      <c r="E1170" s="274"/>
    </row>
    <row r="1171" s="38" customFormat="1" ht="41" customHeight="1" spans="5:5">
      <c r="E1171" s="274"/>
    </row>
    <row r="1172" s="38" customFormat="1" ht="41" customHeight="1" spans="5:5">
      <c r="E1172" s="274"/>
    </row>
    <row r="1173" s="38" customFormat="1" ht="41" customHeight="1" spans="5:5">
      <c r="E1173" s="274"/>
    </row>
    <row r="1174" s="38" customFormat="1" ht="41" customHeight="1" spans="5:5">
      <c r="E1174" s="274"/>
    </row>
    <row r="1175" s="38" customFormat="1" ht="41" customHeight="1" spans="5:5">
      <c r="E1175" s="274"/>
    </row>
    <row r="1176" s="38" customFormat="1" ht="41" customHeight="1" spans="5:5">
      <c r="E1176" s="274"/>
    </row>
    <row r="1177" s="38" customFormat="1" ht="41" customHeight="1" spans="5:5">
      <c r="E1177" s="274"/>
    </row>
    <row r="1178" s="38" customFormat="1" ht="41" customHeight="1" spans="5:5">
      <c r="E1178" s="274"/>
    </row>
    <row r="1179" s="38" customFormat="1" ht="41" customHeight="1" spans="5:5">
      <c r="E1179" s="274"/>
    </row>
    <row r="1180" s="38" customFormat="1" ht="41" customHeight="1" spans="5:5">
      <c r="E1180" s="274"/>
    </row>
    <row r="1181" s="38" customFormat="1" ht="41" customHeight="1" spans="5:5">
      <c r="E1181" s="274"/>
    </row>
    <row r="1182" s="38" customFormat="1" ht="41" customHeight="1" spans="5:5">
      <c r="E1182" s="274"/>
    </row>
    <row r="1183" s="38" customFormat="1" ht="41" customHeight="1" spans="5:5">
      <c r="E1183" s="274"/>
    </row>
    <row r="1184" s="38" customFormat="1" ht="41" customHeight="1" spans="5:5">
      <c r="E1184" s="274"/>
    </row>
    <row r="1185" s="38" customFormat="1" ht="41" customHeight="1" spans="5:5">
      <c r="E1185" s="274"/>
    </row>
    <row r="1186" s="38" customFormat="1" ht="41" customHeight="1" spans="5:5">
      <c r="E1186" s="274"/>
    </row>
    <row r="1187" s="38" customFormat="1" ht="41" customHeight="1" spans="5:5">
      <c r="E1187" s="274"/>
    </row>
    <row r="1188" s="38" customFormat="1" ht="41" customHeight="1" spans="5:5">
      <c r="E1188" s="274"/>
    </row>
    <row r="1189" s="38" customFormat="1" ht="41" customHeight="1" spans="5:5">
      <c r="E1189" s="274"/>
    </row>
    <row r="1190" s="38" customFormat="1" ht="41" customHeight="1" spans="5:5">
      <c r="E1190" s="274"/>
    </row>
    <row r="1191" s="38" customFormat="1" ht="41" customHeight="1" spans="5:5">
      <c r="E1191" s="274"/>
    </row>
    <row r="1192" s="38" customFormat="1" ht="41" customHeight="1" spans="5:5">
      <c r="E1192" s="274"/>
    </row>
    <row r="1193" s="38" customFormat="1" ht="41" customHeight="1" spans="5:5">
      <c r="E1193" s="274"/>
    </row>
    <row r="1194" s="38" customFormat="1" ht="41" customHeight="1" spans="5:5">
      <c r="E1194" s="274"/>
    </row>
    <row r="1195" s="38" customFormat="1" ht="41" customHeight="1" spans="5:5">
      <c r="E1195" s="274"/>
    </row>
    <row r="1196" s="38" customFormat="1" ht="41" customHeight="1" spans="5:5">
      <c r="E1196" s="274"/>
    </row>
    <row r="1197" s="38" customFormat="1" ht="41" customHeight="1" spans="5:5">
      <c r="E1197" s="274"/>
    </row>
    <row r="1198" s="38" customFormat="1" ht="41" customHeight="1" spans="5:5">
      <c r="E1198" s="274"/>
    </row>
    <row r="1199" s="38" customFormat="1" ht="41" customHeight="1" spans="5:5">
      <c r="E1199" s="274"/>
    </row>
    <row r="1200" s="38" customFormat="1" ht="41" customHeight="1" spans="5:5">
      <c r="E1200" s="274"/>
    </row>
    <row r="1201" s="38" customFormat="1" ht="41" customHeight="1" spans="5:5">
      <c r="E1201" s="274"/>
    </row>
    <row r="1202" s="38" customFormat="1" ht="41" customHeight="1" spans="5:5">
      <c r="E1202" s="274"/>
    </row>
    <row r="1203" s="38" customFormat="1" ht="41" customHeight="1" spans="5:5">
      <c r="E1203" s="274"/>
    </row>
    <row r="1204" s="38" customFormat="1" ht="41" customHeight="1" spans="5:5">
      <c r="E1204" s="274"/>
    </row>
    <row r="1205" s="38" customFormat="1" ht="41" customHeight="1" spans="5:5">
      <c r="E1205" s="274"/>
    </row>
    <row r="1206" s="38" customFormat="1" ht="41" customHeight="1" spans="5:5">
      <c r="E1206" s="274"/>
    </row>
    <row r="1207" s="38" customFormat="1" ht="41" customHeight="1" spans="5:5">
      <c r="E1207" s="274"/>
    </row>
    <row r="1208" s="38" customFormat="1" ht="41" customHeight="1" spans="5:5">
      <c r="E1208" s="274"/>
    </row>
    <row r="1209" s="38" customFormat="1" ht="41" customHeight="1" spans="5:5">
      <c r="E1209" s="274"/>
    </row>
    <row r="1210" s="38" customFormat="1" ht="41" customHeight="1" spans="5:5">
      <c r="E1210" s="274"/>
    </row>
    <row r="1211" s="38" customFormat="1" ht="41" customHeight="1" spans="5:5">
      <c r="E1211" s="274"/>
    </row>
    <row r="1212" s="38" customFormat="1" ht="41" customHeight="1" spans="5:5">
      <c r="E1212" s="274"/>
    </row>
    <row r="1213" s="38" customFormat="1" ht="41" customHeight="1" spans="5:5">
      <c r="E1213" s="274"/>
    </row>
    <row r="1214" s="38" customFormat="1" ht="41" customHeight="1" spans="5:5">
      <c r="E1214" s="274"/>
    </row>
    <row r="1215" s="38" customFormat="1" ht="41" customHeight="1" spans="5:5">
      <c r="E1215" s="274"/>
    </row>
    <row r="1216" s="38" customFormat="1" ht="41" customHeight="1" spans="5:5">
      <c r="E1216" s="274"/>
    </row>
    <row r="1217" s="38" customFormat="1" ht="41" customHeight="1" spans="5:5">
      <c r="E1217" s="274"/>
    </row>
    <row r="1218" s="38" customFormat="1" ht="41" customHeight="1" spans="5:5">
      <c r="E1218" s="274"/>
    </row>
    <row r="1219" s="38" customFormat="1" ht="41" customHeight="1" spans="5:5">
      <c r="E1219" s="274"/>
    </row>
    <row r="1220" s="38" customFormat="1" ht="41" customHeight="1" spans="5:5">
      <c r="E1220" s="274"/>
    </row>
    <row r="1221" s="38" customFormat="1" ht="41" customHeight="1" spans="5:5">
      <c r="E1221" s="274"/>
    </row>
    <row r="1222" s="38" customFormat="1" ht="41" customHeight="1" spans="5:5">
      <c r="E1222" s="274"/>
    </row>
    <row r="1223" s="38" customFormat="1" ht="41" customHeight="1" spans="5:5">
      <c r="E1223" s="274"/>
    </row>
    <row r="1224" s="38" customFormat="1" ht="41" customHeight="1" spans="5:5">
      <c r="E1224" s="274"/>
    </row>
    <row r="1225" s="38" customFormat="1" ht="41" customHeight="1" spans="5:5">
      <c r="E1225" s="274"/>
    </row>
    <row r="1226" s="38" customFormat="1" ht="41" customHeight="1" spans="5:5">
      <c r="E1226" s="274"/>
    </row>
    <row r="1227" s="38" customFormat="1" ht="41" customHeight="1" spans="5:5">
      <c r="E1227" s="274"/>
    </row>
    <row r="1228" s="38" customFormat="1" ht="41" customHeight="1" spans="5:5">
      <c r="E1228" s="274"/>
    </row>
    <row r="1229" s="38" customFormat="1" ht="41" customHeight="1" spans="5:5">
      <c r="E1229" s="274"/>
    </row>
    <row r="1230" s="38" customFormat="1" ht="41" customHeight="1" spans="5:5">
      <c r="E1230" s="274"/>
    </row>
    <row r="1231" s="38" customFormat="1" ht="41" customHeight="1" spans="5:5">
      <c r="E1231" s="274"/>
    </row>
    <row r="1232" s="38" customFormat="1" ht="41" customHeight="1" spans="5:5">
      <c r="E1232" s="274"/>
    </row>
    <row r="1233" s="38" customFormat="1" ht="41" customHeight="1" spans="5:5">
      <c r="E1233" s="274"/>
    </row>
    <row r="1234" s="38" customFormat="1" ht="41" customHeight="1" spans="5:5">
      <c r="E1234" s="274"/>
    </row>
    <row r="1235" s="38" customFormat="1" ht="41" customHeight="1" spans="5:5">
      <c r="E1235" s="274"/>
    </row>
    <row r="1236" s="38" customFormat="1" ht="41" customHeight="1" spans="5:5">
      <c r="E1236" s="274"/>
    </row>
    <row r="1237" s="38" customFormat="1" ht="41" customHeight="1" spans="5:5">
      <c r="E1237" s="274"/>
    </row>
    <row r="1238" s="38" customFormat="1" ht="41" customHeight="1" spans="5:5">
      <c r="E1238" s="274"/>
    </row>
    <row r="1239" s="38" customFormat="1" ht="41" customHeight="1" spans="5:5">
      <c r="E1239" s="274"/>
    </row>
    <row r="1240" s="38" customFormat="1" ht="41" customHeight="1" spans="5:5">
      <c r="E1240" s="274"/>
    </row>
    <row r="1241" s="38" customFormat="1" ht="41" customHeight="1" spans="5:5">
      <c r="E1241" s="274"/>
    </row>
    <row r="1242" s="38" customFormat="1" ht="41" customHeight="1" spans="5:5">
      <c r="E1242" s="274"/>
    </row>
    <row r="1243" s="38" customFormat="1" ht="41" customHeight="1" spans="5:5">
      <c r="E1243" s="274"/>
    </row>
    <row r="1244" s="38" customFormat="1" ht="41" customHeight="1" spans="5:5">
      <c r="E1244" s="274"/>
    </row>
    <row r="1245" s="38" customFormat="1" ht="41" customHeight="1" spans="5:5">
      <c r="E1245" s="274"/>
    </row>
    <row r="1246" s="38" customFormat="1" ht="41" customHeight="1" spans="5:5">
      <c r="E1246" s="274"/>
    </row>
    <row r="1247" s="38" customFormat="1" ht="41" customHeight="1" spans="5:5">
      <c r="E1247" s="274"/>
    </row>
    <row r="1248" s="38" customFormat="1" ht="41" customHeight="1" spans="5:5">
      <c r="E1248" s="274"/>
    </row>
    <row r="1249" s="38" customFormat="1" ht="41" customHeight="1" spans="5:5">
      <c r="E1249" s="274"/>
    </row>
    <row r="1250" s="38" customFormat="1" ht="41" customHeight="1" spans="5:5">
      <c r="E1250" s="274"/>
    </row>
    <row r="1251" s="38" customFormat="1" ht="41" customHeight="1" spans="5:5">
      <c r="E1251" s="274"/>
    </row>
    <row r="1252" s="38" customFormat="1" ht="41" customHeight="1" spans="5:5">
      <c r="E1252" s="274"/>
    </row>
    <row r="1253" s="38" customFormat="1" ht="41" customHeight="1" spans="5:5">
      <c r="E1253" s="274"/>
    </row>
    <row r="1254" s="38" customFormat="1" ht="41" customHeight="1" spans="5:5">
      <c r="E1254" s="274"/>
    </row>
    <row r="1255" s="38" customFormat="1" ht="41" customHeight="1" spans="5:5">
      <c r="E1255" s="274"/>
    </row>
    <row r="1256" s="38" customFormat="1" ht="41" customHeight="1" spans="5:5">
      <c r="E1256" s="274"/>
    </row>
    <row r="1257" s="38" customFormat="1" ht="41" customHeight="1" spans="5:5">
      <c r="E1257" s="274"/>
    </row>
    <row r="1258" s="38" customFormat="1" ht="41" customHeight="1" spans="5:5">
      <c r="E1258" s="274"/>
    </row>
    <row r="1259" s="38" customFormat="1" ht="41" customHeight="1" spans="5:5">
      <c r="E1259" s="274"/>
    </row>
    <row r="1260" s="38" customFormat="1" ht="41" customHeight="1" spans="5:5">
      <c r="E1260" s="274"/>
    </row>
    <row r="1261" s="38" customFormat="1" ht="41" customHeight="1" spans="5:5">
      <c r="E1261" s="274"/>
    </row>
    <row r="1262" s="38" customFormat="1" ht="41" customHeight="1" spans="5:5">
      <c r="E1262" s="274"/>
    </row>
    <row r="1263" s="38" customFormat="1" ht="41" customHeight="1" spans="5:5">
      <c r="E1263" s="274"/>
    </row>
    <row r="1264" s="38" customFormat="1" ht="41" customHeight="1" spans="5:5">
      <c r="E1264" s="274"/>
    </row>
    <row r="1265" s="38" customFormat="1" ht="41" customHeight="1" spans="5:5">
      <c r="E1265" s="274"/>
    </row>
    <row r="1266" s="38" customFormat="1" ht="41" customHeight="1" spans="5:5">
      <c r="E1266" s="274"/>
    </row>
    <row r="1267" s="38" customFormat="1" ht="41" customHeight="1" spans="5:5">
      <c r="E1267" s="274"/>
    </row>
    <row r="1268" s="38" customFormat="1" ht="41" customHeight="1" spans="5:5">
      <c r="E1268" s="274"/>
    </row>
    <row r="1269" s="38" customFormat="1" ht="41" customHeight="1" spans="5:5">
      <c r="E1269" s="274"/>
    </row>
    <row r="1270" s="38" customFormat="1" ht="41" customHeight="1" spans="5:5">
      <c r="E1270" s="274"/>
    </row>
    <row r="1271" s="38" customFormat="1" ht="41" customHeight="1" spans="5:5">
      <c r="E1271" s="274"/>
    </row>
    <row r="1272" s="38" customFormat="1" ht="41" customHeight="1" spans="5:5">
      <c r="E1272" s="274"/>
    </row>
    <row r="1273" s="38" customFormat="1" ht="41" customHeight="1" spans="5:5">
      <c r="E1273" s="274"/>
    </row>
    <row r="1274" s="38" customFormat="1" ht="41" customHeight="1" spans="5:5">
      <c r="E1274" s="274"/>
    </row>
    <row r="1275" s="38" customFormat="1" ht="41" customHeight="1" spans="5:5">
      <c r="E1275" s="274"/>
    </row>
    <row r="1276" s="38" customFormat="1" ht="41" customHeight="1" spans="5:5">
      <c r="E1276" s="274"/>
    </row>
    <row r="1277" s="38" customFormat="1" ht="41" customHeight="1" spans="5:5">
      <c r="E1277" s="274"/>
    </row>
    <row r="1278" s="38" customFormat="1" ht="41" customHeight="1" spans="5:5">
      <c r="E1278" s="274"/>
    </row>
    <row r="1279" s="38" customFormat="1" ht="41" customHeight="1" spans="5:5">
      <c r="E1279" s="274"/>
    </row>
    <row r="1280" s="38" customFormat="1" ht="41" customHeight="1" spans="5:5">
      <c r="E1280" s="274"/>
    </row>
    <row r="1281" s="38" customFormat="1" ht="41" customHeight="1" spans="5:5">
      <c r="E1281" s="274"/>
    </row>
    <row r="1282" s="38" customFormat="1" ht="41" customHeight="1" spans="5:5">
      <c r="E1282" s="274"/>
    </row>
    <row r="1283" s="38" customFormat="1" ht="41" customHeight="1" spans="5:5">
      <c r="E1283" s="274"/>
    </row>
    <row r="1284" s="38" customFormat="1" ht="41" customHeight="1" spans="5:5">
      <c r="E1284" s="274"/>
    </row>
    <row r="1285" s="38" customFormat="1" ht="41" customHeight="1" spans="5:5">
      <c r="E1285" s="274"/>
    </row>
    <row r="1286" s="38" customFormat="1" ht="41" customHeight="1" spans="5:5">
      <c r="E1286" s="274"/>
    </row>
    <row r="1287" s="38" customFormat="1" ht="41" customHeight="1" spans="5:5">
      <c r="E1287" s="274"/>
    </row>
    <row r="1288" s="38" customFormat="1" ht="41" customHeight="1" spans="5:5">
      <c r="E1288" s="274"/>
    </row>
    <row r="1289" s="38" customFormat="1" ht="41" customHeight="1" spans="5:5">
      <c r="E1289" s="274"/>
    </row>
    <row r="1290" s="38" customFormat="1" ht="41" customHeight="1" spans="5:5">
      <c r="E1290" s="274"/>
    </row>
    <row r="1291" s="38" customFormat="1" ht="41" customHeight="1" spans="5:5">
      <c r="E1291" s="274"/>
    </row>
    <row r="1292" s="38" customFormat="1" ht="41" customHeight="1" spans="5:5">
      <c r="E1292" s="274"/>
    </row>
    <row r="1293" s="38" customFormat="1" ht="41" customHeight="1" spans="5:5">
      <c r="E1293" s="274"/>
    </row>
    <row r="1294" s="38" customFormat="1" ht="41" customHeight="1" spans="5:5">
      <c r="E1294" s="274"/>
    </row>
    <row r="1295" s="38" customFormat="1" ht="41" customHeight="1" spans="5:5">
      <c r="E1295" s="274"/>
    </row>
    <row r="1296" s="38" customFormat="1" ht="41" customHeight="1" spans="5:5">
      <c r="E1296" s="274"/>
    </row>
    <row r="1297" s="38" customFormat="1" ht="41" customHeight="1" spans="5:5">
      <c r="E1297" s="274"/>
    </row>
    <row r="1298" s="38" customFormat="1" ht="41" customHeight="1" spans="5:5">
      <c r="E1298" s="274"/>
    </row>
    <row r="1299" s="38" customFormat="1" ht="41" customHeight="1" spans="5:5">
      <c r="E1299" s="274"/>
    </row>
    <row r="1300" s="38" customFormat="1" ht="41" customHeight="1" spans="5:5">
      <c r="E1300" s="274"/>
    </row>
    <row r="1301" s="38" customFormat="1" ht="41" customHeight="1" spans="5:5">
      <c r="E1301" s="274"/>
    </row>
    <row r="1302" s="38" customFormat="1" ht="41" customHeight="1" spans="5:5">
      <c r="E1302" s="274"/>
    </row>
    <row r="1303" s="38" customFormat="1" ht="41" customHeight="1" spans="5:5">
      <c r="E1303" s="274"/>
    </row>
    <row r="1304" s="38" customFormat="1" ht="41" customHeight="1" spans="5:5">
      <c r="E1304" s="274"/>
    </row>
    <row r="1305" s="38" customFormat="1" ht="41" customHeight="1" spans="5:5">
      <c r="E1305" s="274"/>
    </row>
    <row r="1306" s="38" customFormat="1" ht="41" customHeight="1" spans="5:5">
      <c r="E1306" s="274"/>
    </row>
    <row r="1307" s="38" customFormat="1" ht="41" customHeight="1" spans="5:5">
      <c r="E1307" s="274"/>
    </row>
    <row r="1308" s="38" customFormat="1" ht="41" customHeight="1" spans="5:5">
      <c r="E1308" s="274"/>
    </row>
    <row r="1309" s="38" customFormat="1" ht="41" customHeight="1" spans="5:5">
      <c r="E1309" s="274"/>
    </row>
    <row r="1310" s="38" customFormat="1" ht="41" customHeight="1" spans="5:5">
      <c r="E1310" s="274"/>
    </row>
    <row r="1311" s="38" customFormat="1" ht="41" customHeight="1" spans="5:5">
      <c r="E1311" s="274"/>
    </row>
    <row r="1312" s="38" customFormat="1" ht="41" customHeight="1" spans="5:5">
      <c r="E1312" s="274"/>
    </row>
    <row r="1313" s="38" customFormat="1" ht="41" customHeight="1" spans="5:5">
      <c r="E1313" s="274"/>
    </row>
    <row r="1314" s="38" customFormat="1" ht="41" customHeight="1" spans="5:5">
      <c r="E1314" s="274"/>
    </row>
    <row r="1315" s="38" customFormat="1" ht="41" customHeight="1" spans="5:5">
      <c r="E1315" s="274"/>
    </row>
    <row r="1316" s="38" customFormat="1" ht="41" customHeight="1" spans="5:5">
      <c r="E1316" s="274"/>
    </row>
    <row r="1317" s="38" customFormat="1" ht="41" customHeight="1" spans="5:5">
      <c r="E1317" s="274"/>
    </row>
    <row r="1318" s="38" customFormat="1" ht="41" customHeight="1" spans="5:5">
      <c r="E1318" s="274"/>
    </row>
    <row r="1319" s="38" customFormat="1" ht="41" customHeight="1" spans="5:5">
      <c r="E1319" s="274"/>
    </row>
    <row r="1320" s="38" customFormat="1" ht="41" customHeight="1" spans="5:5">
      <c r="E1320" s="274"/>
    </row>
    <row r="1321" s="38" customFormat="1" ht="41" customHeight="1" spans="5:5">
      <c r="E1321" s="274"/>
    </row>
    <row r="1322" s="38" customFormat="1" ht="41" customHeight="1" spans="5:5">
      <c r="E1322" s="274"/>
    </row>
    <row r="1323" s="38" customFormat="1" ht="41" customHeight="1" spans="5:5">
      <c r="E1323" s="274"/>
    </row>
    <row r="1324" s="38" customFormat="1" ht="41" customHeight="1" spans="5:5">
      <c r="E1324" s="274"/>
    </row>
    <row r="1325" s="38" customFormat="1" ht="41" customHeight="1" spans="5:5">
      <c r="E1325" s="274"/>
    </row>
    <row r="1326" s="38" customFormat="1" ht="41" customHeight="1" spans="5:5">
      <c r="E1326" s="274"/>
    </row>
    <row r="1327" s="38" customFormat="1" ht="41" customHeight="1" spans="5:5">
      <c r="E1327" s="274"/>
    </row>
    <row r="1328" s="38" customFormat="1" ht="41" customHeight="1" spans="5:5">
      <c r="E1328" s="274"/>
    </row>
    <row r="1329" s="38" customFormat="1" ht="41" customHeight="1" spans="5:5">
      <c r="E1329" s="274"/>
    </row>
    <row r="1330" s="38" customFormat="1" ht="41" customHeight="1" spans="5:5">
      <c r="E1330" s="274"/>
    </row>
    <row r="1331" s="38" customFormat="1" ht="41" customHeight="1" spans="5:5">
      <c r="E1331" s="274"/>
    </row>
    <row r="1332" s="38" customFormat="1" ht="41" customHeight="1" spans="5:5">
      <c r="E1332" s="274"/>
    </row>
    <row r="1333" s="38" customFormat="1" ht="41" customHeight="1" spans="5:5">
      <c r="E1333" s="274"/>
    </row>
    <row r="1334" s="38" customFormat="1" ht="41" customHeight="1" spans="5:5">
      <c r="E1334" s="274"/>
    </row>
    <row r="1335" s="38" customFormat="1" ht="41" customHeight="1" spans="5:5">
      <c r="E1335" s="274"/>
    </row>
    <row r="1336" s="38" customFormat="1" ht="41" customHeight="1" spans="5:5">
      <c r="E1336" s="274"/>
    </row>
    <row r="1337" s="38" customFormat="1" ht="41" customHeight="1" spans="5:5">
      <c r="E1337" s="274"/>
    </row>
    <row r="1338" s="38" customFormat="1" ht="41" customHeight="1" spans="5:5">
      <c r="E1338" s="274"/>
    </row>
    <row r="1339" s="38" customFormat="1" ht="41" customHeight="1" spans="5:5">
      <c r="E1339" s="274"/>
    </row>
    <row r="1340" s="38" customFormat="1" ht="41" customHeight="1" spans="5:5">
      <c r="E1340" s="274"/>
    </row>
    <row r="1341" s="38" customFormat="1" ht="41" customHeight="1" spans="5:5">
      <c r="E1341" s="274"/>
    </row>
    <row r="1342" s="38" customFormat="1" ht="41" customHeight="1" spans="5:5">
      <c r="E1342" s="274"/>
    </row>
    <row r="1343" s="38" customFormat="1" ht="41" customHeight="1" spans="5:5">
      <c r="E1343" s="274"/>
    </row>
    <row r="1344" s="38" customFormat="1" ht="41" customHeight="1" spans="5:5">
      <c r="E1344" s="274"/>
    </row>
    <row r="1345" s="38" customFormat="1" ht="41" customHeight="1" spans="5:5">
      <c r="E1345" s="274"/>
    </row>
    <row r="1346" s="38" customFormat="1" ht="41" customHeight="1" spans="5:5">
      <c r="E1346" s="274"/>
    </row>
    <row r="1347" s="38" customFormat="1" ht="41" customHeight="1" spans="5:5">
      <c r="E1347" s="274"/>
    </row>
    <row r="1348" s="38" customFormat="1" ht="41" customHeight="1" spans="5:5">
      <c r="E1348" s="274"/>
    </row>
    <row r="1349" s="38" customFormat="1" ht="41" customHeight="1" spans="5:5">
      <c r="E1349" s="274"/>
    </row>
    <row r="1350" s="38" customFormat="1" ht="41" customHeight="1" spans="5:5">
      <c r="E1350" s="274"/>
    </row>
    <row r="1351" s="38" customFormat="1" ht="41" customHeight="1" spans="5:5">
      <c r="E1351" s="274"/>
    </row>
    <row r="1352" s="38" customFormat="1" ht="41" customHeight="1" spans="5:5">
      <c r="E1352" s="274"/>
    </row>
    <row r="1353" s="38" customFormat="1" ht="41" customHeight="1" spans="5:5">
      <c r="E1353" s="274"/>
    </row>
    <row r="1354" s="38" customFormat="1" ht="41" customHeight="1" spans="5:5">
      <c r="E1354" s="274"/>
    </row>
    <row r="1355" s="38" customFormat="1" ht="41" customHeight="1" spans="5:5">
      <c r="E1355" s="274"/>
    </row>
    <row r="1356" s="38" customFormat="1" ht="41" customHeight="1" spans="5:5">
      <c r="E1356" s="274"/>
    </row>
    <row r="1357" s="38" customFormat="1" ht="41" customHeight="1" spans="5:5">
      <c r="E1357" s="274"/>
    </row>
    <row r="1358" s="38" customFormat="1" ht="41" customHeight="1" spans="5:5">
      <c r="E1358" s="274"/>
    </row>
    <row r="1359" s="38" customFormat="1" ht="41" customHeight="1" spans="5:5">
      <c r="E1359" s="274"/>
    </row>
    <row r="1360" s="38" customFormat="1" ht="41" customHeight="1" spans="5:5">
      <c r="E1360" s="274"/>
    </row>
    <row r="1361" s="38" customFormat="1" ht="41" customHeight="1" spans="5:5">
      <c r="E1361" s="274"/>
    </row>
    <row r="1362" s="38" customFormat="1" ht="41" customHeight="1" spans="5:5">
      <c r="E1362" s="274"/>
    </row>
    <row r="1363" s="38" customFormat="1" ht="41" customHeight="1" spans="5:5">
      <c r="E1363" s="274"/>
    </row>
    <row r="1364" s="38" customFormat="1" ht="41" customHeight="1" spans="5:5">
      <c r="E1364" s="274"/>
    </row>
    <row r="1365" s="38" customFormat="1" ht="41" customHeight="1" spans="5:5">
      <c r="E1365" s="274"/>
    </row>
    <row r="1366" s="38" customFormat="1" ht="41" customHeight="1" spans="5:5">
      <c r="E1366" s="274"/>
    </row>
    <row r="1367" s="38" customFormat="1" ht="41" customHeight="1" spans="5:5">
      <c r="E1367" s="274"/>
    </row>
    <row r="1368" s="38" customFormat="1" ht="41" customHeight="1" spans="5:5">
      <c r="E1368" s="274"/>
    </row>
    <row r="1369" s="38" customFormat="1" ht="41" customHeight="1" spans="5:5">
      <c r="E1369" s="274"/>
    </row>
    <row r="1370" s="38" customFormat="1" ht="41" customHeight="1" spans="5:5">
      <c r="E1370" s="274"/>
    </row>
    <row r="1371" s="38" customFormat="1" ht="41" customHeight="1" spans="5:5">
      <c r="E1371" s="274"/>
    </row>
    <row r="1372" s="38" customFormat="1" ht="41" customHeight="1" spans="5:5">
      <c r="E1372" s="274"/>
    </row>
    <row r="1373" s="38" customFormat="1" ht="41" customHeight="1" spans="5:5">
      <c r="E1373" s="274"/>
    </row>
    <row r="1374" s="38" customFormat="1" ht="41" customHeight="1" spans="5:5">
      <c r="E1374" s="274"/>
    </row>
    <row r="1375" s="38" customFormat="1" ht="41" customHeight="1" spans="5:5">
      <c r="E1375" s="274"/>
    </row>
    <row r="1376" s="38" customFormat="1" ht="41" customHeight="1" spans="5:5">
      <c r="E1376" s="274"/>
    </row>
    <row r="1377" s="38" customFormat="1" ht="41" customHeight="1" spans="5:5">
      <c r="E1377" s="274"/>
    </row>
    <row r="1378" s="38" customFormat="1" ht="41" customHeight="1" spans="5:5">
      <c r="E1378" s="274"/>
    </row>
    <row r="1379" s="38" customFormat="1" ht="41" customHeight="1" spans="5:5">
      <c r="E1379" s="274"/>
    </row>
    <row r="1380" s="38" customFormat="1" ht="41" customHeight="1" spans="5:5">
      <c r="E1380" s="274"/>
    </row>
    <row r="1381" s="38" customFormat="1" ht="41" customHeight="1" spans="5:5">
      <c r="E1381" s="274"/>
    </row>
    <row r="1382" s="38" customFormat="1" ht="41" customHeight="1" spans="5:5">
      <c r="E1382" s="274"/>
    </row>
    <row r="1383" s="38" customFormat="1" ht="41" customHeight="1" spans="5:5">
      <c r="E1383" s="274"/>
    </row>
    <row r="1384" s="38" customFormat="1" ht="41" customHeight="1" spans="5:5">
      <c r="E1384" s="274"/>
    </row>
    <row r="1385" s="38" customFormat="1" ht="41" customHeight="1" spans="5:5">
      <c r="E1385" s="274"/>
    </row>
    <row r="1386" s="38" customFormat="1" ht="41" customHeight="1" spans="5:5">
      <c r="E1386" s="274"/>
    </row>
    <row r="1387" s="38" customFormat="1" ht="41" customHeight="1" spans="5:5">
      <c r="E1387" s="274"/>
    </row>
    <row r="1388" s="38" customFormat="1" ht="41" customHeight="1" spans="5:5">
      <c r="E1388" s="274"/>
    </row>
    <row r="1389" s="38" customFormat="1" ht="41" customHeight="1" spans="5:5">
      <c r="E1389" s="274"/>
    </row>
    <row r="1390" s="38" customFormat="1" ht="41" customHeight="1" spans="5:5">
      <c r="E1390" s="274"/>
    </row>
    <row r="1391" s="38" customFormat="1" ht="41" customHeight="1" spans="5:5">
      <c r="E1391" s="274"/>
    </row>
    <row r="1392" s="38" customFormat="1" ht="41" customHeight="1" spans="5:5">
      <c r="E1392" s="274"/>
    </row>
    <row r="1393" s="38" customFormat="1" ht="41" customHeight="1" spans="5:5">
      <c r="E1393" s="274"/>
    </row>
    <row r="1394" s="38" customFormat="1" ht="41" customHeight="1" spans="5:5">
      <c r="E1394" s="274"/>
    </row>
    <row r="1395" s="38" customFormat="1" ht="41" customHeight="1" spans="5:5">
      <c r="E1395" s="274"/>
    </row>
    <row r="1396" s="38" customFormat="1" ht="41" customHeight="1" spans="5:5">
      <c r="E1396" s="274"/>
    </row>
    <row r="1397" s="38" customFormat="1" ht="41" customHeight="1" spans="5:5">
      <c r="E1397" s="274"/>
    </row>
    <row r="1398" s="38" customFormat="1" ht="41" customHeight="1" spans="5:5">
      <c r="E1398" s="274"/>
    </row>
    <row r="1399" s="38" customFormat="1" ht="41" customHeight="1" spans="5:5">
      <c r="E1399" s="274"/>
    </row>
    <row r="1400" s="38" customFormat="1" ht="41" customHeight="1" spans="5:5">
      <c r="E1400" s="274"/>
    </row>
    <row r="1401" s="38" customFormat="1" ht="41" customHeight="1" spans="5:5">
      <c r="E1401" s="274"/>
    </row>
    <row r="1402" s="38" customFormat="1" ht="41" customHeight="1" spans="5:5">
      <c r="E1402" s="274"/>
    </row>
    <row r="1403" s="38" customFormat="1" ht="41" customHeight="1" spans="5:5">
      <c r="E1403" s="274"/>
    </row>
    <row r="1404" s="38" customFormat="1" ht="41" customHeight="1" spans="5:5">
      <c r="E1404" s="274"/>
    </row>
    <row r="1405" s="38" customFormat="1" ht="41" customHeight="1" spans="5:5">
      <c r="E1405" s="274"/>
    </row>
    <row r="1406" s="38" customFormat="1" ht="41" customHeight="1" spans="5:5">
      <c r="E1406" s="274"/>
    </row>
    <row r="1407" s="38" customFormat="1" ht="41" customHeight="1" spans="5:5">
      <c r="E1407" s="274"/>
    </row>
    <row r="1408" s="38" customFormat="1" ht="41" customHeight="1" spans="5:5">
      <c r="E1408" s="274"/>
    </row>
    <row r="1409" s="38" customFormat="1" ht="41" customHeight="1" spans="5:5">
      <c r="E1409" s="274"/>
    </row>
    <row r="1410" s="38" customFormat="1" ht="41" customHeight="1" spans="5:5">
      <c r="E1410" s="274"/>
    </row>
    <row r="1411" s="38" customFormat="1" ht="41" customHeight="1" spans="5:5">
      <c r="E1411" s="274"/>
    </row>
    <row r="1412" s="38" customFormat="1" ht="41" customHeight="1" spans="5:5">
      <c r="E1412" s="274"/>
    </row>
    <row r="1413" s="38" customFormat="1" ht="41" customHeight="1" spans="5:5">
      <c r="E1413" s="274"/>
    </row>
    <row r="1414" s="38" customFormat="1" ht="41" customHeight="1" spans="5:5">
      <c r="E1414" s="274"/>
    </row>
    <row r="1415" s="38" customFormat="1" ht="41" customHeight="1" spans="5:5">
      <c r="E1415" s="274"/>
    </row>
    <row r="1416" s="38" customFormat="1" ht="41" customHeight="1" spans="5:5">
      <c r="E1416" s="274"/>
    </row>
    <row r="1417" s="38" customFormat="1" ht="41" customHeight="1" spans="5:5">
      <c r="E1417" s="274"/>
    </row>
    <row r="1418" s="38" customFormat="1" ht="41" customHeight="1" spans="5:5">
      <c r="E1418" s="274"/>
    </row>
    <row r="1419" s="38" customFormat="1" ht="41" customHeight="1" spans="5:5">
      <c r="E1419" s="274"/>
    </row>
    <row r="1420" s="38" customFormat="1" ht="41" customHeight="1" spans="5:5">
      <c r="E1420" s="274"/>
    </row>
    <row r="1421" s="38" customFormat="1" ht="41" customHeight="1" spans="5:5">
      <c r="E1421" s="274"/>
    </row>
    <row r="1422" s="38" customFormat="1" ht="41" customHeight="1" spans="5:5">
      <c r="E1422" s="274"/>
    </row>
    <row r="1423" s="38" customFormat="1" ht="41" customHeight="1" spans="5:5">
      <c r="E1423" s="274"/>
    </row>
    <row r="1424" s="38" customFormat="1" ht="41" customHeight="1" spans="5:5">
      <c r="E1424" s="274"/>
    </row>
    <row r="1425" s="38" customFormat="1" ht="41" customHeight="1" spans="5:5">
      <c r="E1425" s="274"/>
    </row>
    <row r="1426" s="38" customFormat="1" ht="41" customHeight="1" spans="5:5">
      <c r="E1426" s="274"/>
    </row>
    <row r="1427" s="38" customFormat="1" ht="41" customHeight="1" spans="5:5">
      <c r="E1427" s="274"/>
    </row>
    <row r="1428" s="38" customFormat="1" ht="41" customHeight="1" spans="5:5">
      <c r="E1428" s="274"/>
    </row>
    <row r="1429" s="38" customFormat="1" ht="41" customHeight="1" spans="5:5">
      <c r="E1429" s="274"/>
    </row>
    <row r="1430" s="38" customFormat="1" ht="41" customHeight="1" spans="5:5">
      <c r="E1430" s="274"/>
    </row>
    <row r="1431" s="38" customFormat="1" ht="41" customHeight="1" spans="5:5">
      <c r="E1431" s="274"/>
    </row>
    <row r="1432" s="38" customFormat="1" ht="41" customHeight="1" spans="5:5">
      <c r="E1432" s="274"/>
    </row>
    <row r="1433" s="38" customFormat="1" ht="41" customHeight="1" spans="5:5">
      <c r="E1433" s="274"/>
    </row>
    <row r="1434" s="38" customFormat="1" ht="41" customHeight="1" spans="5:5">
      <c r="E1434" s="274"/>
    </row>
    <row r="1435" s="38" customFormat="1" ht="41" customHeight="1" spans="5:5">
      <c r="E1435" s="274"/>
    </row>
    <row r="1436" s="38" customFormat="1" ht="41" customHeight="1" spans="5:5">
      <c r="E1436" s="274"/>
    </row>
    <row r="1437" s="38" customFormat="1" ht="41" customHeight="1" spans="5:5">
      <c r="E1437" s="274"/>
    </row>
    <row r="1438" s="38" customFormat="1" ht="41" customHeight="1" spans="5:5">
      <c r="E1438" s="274"/>
    </row>
    <row r="1439" s="38" customFormat="1" ht="41" customHeight="1" spans="5:5">
      <c r="E1439" s="274"/>
    </row>
    <row r="1440" s="38" customFormat="1" ht="41" customHeight="1" spans="5:5">
      <c r="E1440" s="274"/>
    </row>
    <row r="1441" s="38" customFormat="1" ht="41" customHeight="1" spans="5:5">
      <c r="E1441" s="274"/>
    </row>
    <row r="1442" s="38" customFormat="1" ht="41" customHeight="1" spans="5:5">
      <c r="E1442" s="274"/>
    </row>
    <row r="1443" s="38" customFormat="1" ht="41" customHeight="1" spans="5:5">
      <c r="E1443" s="274"/>
    </row>
    <row r="1444" s="38" customFormat="1" ht="41" customHeight="1" spans="5:5">
      <c r="E1444" s="274"/>
    </row>
    <row r="1445" s="38" customFormat="1" ht="41" customHeight="1" spans="5:5">
      <c r="E1445" s="274"/>
    </row>
    <row r="1446" s="38" customFormat="1" ht="41" customHeight="1" spans="5:5">
      <c r="E1446" s="274"/>
    </row>
    <row r="1447" s="38" customFormat="1" ht="41" customHeight="1" spans="5:5">
      <c r="E1447" s="274"/>
    </row>
    <row r="1448" s="38" customFormat="1" ht="41" customHeight="1" spans="5:5">
      <c r="E1448" s="274"/>
    </row>
    <row r="1449" s="38" customFormat="1" ht="41" customHeight="1" spans="5:5">
      <c r="E1449" s="274"/>
    </row>
    <row r="1450" s="38" customFormat="1" ht="41" customHeight="1" spans="5:5">
      <c r="E1450" s="274"/>
    </row>
    <row r="1451" s="38" customFormat="1" ht="41" customHeight="1" spans="5:5">
      <c r="E1451" s="274"/>
    </row>
    <row r="1452" s="38" customFormat="1" ht="41" customHeight="1" spans="5:5">
      <c r="E1452" s="274"/>
    </row>
    <row r="1453" s="38" customFormat="1" ht="41" customHeight="1" spans="5:5">
      <c r="E1453" s="274"/>
    </row>
    <row r="1454" s="38" customFormat="1" ht="41" customHeight="1" spans="5:5">
      <c r="E1454" s="274"/>
    </row>
    <row r="1455" s="38" customFormat="1" ht="41" customHeight="1" spans="5:5">
      <c r="E1455" s="274"/>
    </row>
    <row r="1456" s="38" customFormat="1" ht="41" customHeight="1" spans="5:5">
      <c r="E1456" s="274"/>
    </row>
    <row r="1457" s="38" customFormat="1" ht="41" customHeight="1" spans="5:5">
      <c r="E1457" s="274"/>
    </row>
    <row r="1458" s="38" customFormat="1" ht="41" customHeight="1" spans="5:5">
      <c r="E1458" s="274"/>
    </row>
    <row r="1459" s="38" customFormat="1" ht="41" customHeight="1" spans="5:5">
      <c r="E1459" s="274"/>
    </row>
    <row r="1460" s="38" customFormat="1" ht="41" customHeight="1" spans="5:5">
      <c r="E1460" s="274"/>
    </row>
    <row r="1461" s="38" customFormat="1" ht="41" customHeight="1" spans="5:5">
      <c r="E1461" s="274"/>
    </row>
    <row r="1462" s="38" customFormat="1" ht="41" customHeight="1" spans="5:5">
      <c r="E1462" s="274"/>
    </row>
    <row r="1463" s="38" customFormat="1" ht="41" customHeight="1" spans="5:5">
      <c r="E1463" s="274"/>
    </row>
    <row r="1464" s="38" customFormat="1" ht="41" customHeight="1" spans="5:5">
      <c r="E1464" s="274"/>
    </row>
    <row r="1465" s="38" customFormat="1" ht="41" customHeight="1" spans="5:5">
      <c r="E1465" s="274"/>
    </row>
    <row r="1466" s="38" customFormat="1" ht="41" customHeight="1" spans="5:5">
      <c r="E1466" s="274"/>
    </row>
    <row r="1467" s="38" customFormat="1" ht="41" customHeight="1" spans="5:5">
      <c r="E1467" s="274"/>
    </row>
    <row r="1468" s="38" customFormat="1" ht="41" customHeight="1" spans="5:5">
      <c r="E1468" s="274"/>
    </row>
    <row r="1469" s="38" customFormat="1" ht="41" customHeight="1" spans="5:5">
      <c r="E1469" s="274"/>
    </row>
    <row r="1470" s="38" customFormat="1" ht="41" customHeight="1" spans="5:5">
      <c r="E1470" s="274"/>
    </row>
    <row r="1471" s="38" customFormat="1" ht="41" customHeight="1" spans="5:5">
      <c r="E1471" s="274"/>
    </row>
    <row r="1472" s="38" customFormat="1" ht="41" customHeight="1" spans="5:5">
      <c r="E1472" s="274"/>
    </row>
    <row r="1473" s="38" customFormat="1" ht="41" customHeight="1" spans="5:5">
      <c r="E1473" s="274"/>
    </row>
    <row r="1474" s="38" customFormat="1" ht="41" customHeight="1" spans="5:5">
      <c r="E1474" s="274"/>
    </row>
    <row r="1475" s="38" customFormat="1" ht="41" customHeight="1" spans="5:5">
      <c r="E1475" s="274"/>
    </row>
    <row r="1476" s="38" customFormat="1" ht="41" customHeight="1" spans="5:5">
      <c r="E1476" s="274"/>
    </row>
    <row r="1477" s="38" customFormat="1" ht="41" customHeight="1" spans="5:5">
      <c r="E1477" s="274"/>
    </row>
    <row r="1478" s="38" customFormat="1" ht="41" customHeight="1" spans="5:5">
      <c r="E1478" s="274"/>
    </row>
    <row r="1479" s="38" customFormat="1" ht="41" customHeight="1" spans="5:5">
      <c r="E1479" s="274"/>
    </row>
    <row r="1480" s="38" customFormat="1" ht="41" customHeight="1" spans="5:5">
      <c r="E1480" s="274"/>
    </row>
    <row r="1481" s="38" customFormat="1" ht="41" customHeight="1" spans="5:5">
      <c r="E1481" s="274"/>
    </row>
    <row r="1482" s="38" customFormat="1" ht="41" customHeight="1" spans="5:5">
      <c r="E1482" s="274"/>
    </row>
    <row r="1483" s="38" customFormat="1" ht="41" customHeight="1" spans="5:5">
      <c r="E1483" s="274"/>
    </row>
    <row r="1484" s="38" customFormat="1" ht="41" customHeight="1" spans="5:5">
      <c r="E1484" s="274"/>
    </row>
    <row r="1485" s="38" customFormat="1" ht="41" customHeight="1" spans="5:5">
      <c r="E1485" s="274"/>
    </row>
    <row r="1486" s="38" customFormat="1" ht="41" customHeight="1" spans="5:5">
      <c r="E1486" s="274"/>
    </row>
    <row r="1487" s="38" customFormat="1" ht="41" customHeight="1" spans="5:5">
      <c r="E1487" s="274"/>
    </row>
    <row r="1488" s="38" customFormat="1" ht="41" customHeight="1" spans="5:5">
      <c r="E1488" s="274"/>
    </row>
    <row r="1489" s="38" customFormat="1" ht="41" customHeight="1" spans="5:5">
      <c r="E1489" s="274"/>
    </row>
    <row r="1490" s="38" customFormat="1" ht="41" customHeight="1" spans="5:5">
      <c r="E1490" s="274"/>
    </row>
    <row r="1491" s="38" customFormat="1" ht="41" customHeight="1" spans="5:5">
      <c r="E1491" s="274"/>
    </row>
    <row r="1492" s="38" customFormat="1" ht="41" customHeight="1" spans="5:5">
      <c r="E1492" s="274"/>
    </row>
    <row r="1493" s="38" customFormat="1" ht="41" customHeight="1" spans="5:5">
      <c r="E1493" s="274"/>
    </row>
    <row r="1494" s="38" customFormat="1" ht="41" customHeight="1" spans="5:5">
      <c r="E1494" s="274"/>
    </row>
    <row r="1495" s="38" customFormat="1" ht="41" customHeight="1" spans="5:5">
      <c r="E1495" s="274"/>
    </row>
    <row r="1496" s="38" customFormat="1" ht="41" customHeight="1" spans="5:5">
      <c r="E1496" s="274"/>
    </row>
    <row r="1497" s="38" customFormat="1" ht="41" customHeight="1" spans="5:5">
      <c r="E1497" s="274"/>
    </row>
    <row r="1498" s="38" customFormat="1" ht="41" customHeight="1" spans="5:5">
      <c r="E1498" s="274"/>
    </row>
    <row r="1499" s="38" customFormat="1" ht="41" customHeight="1" spans="5:5">
      <c r="E1499" s="274"/>
    </row>
    <row r="1500" s="38" customFormat="1" ht="41" customHeight="1" spans="5:5">
      <c r="E1500" s="274"/>
    </row>
    <row r="1501" s="38" customFormat="1" ht="41" customHeight="1" spans="5:5">
      <c r="E1501" s="274"/>
    </row>
    <row r="1502" s="38" customFormat="1" ht="41" customHeight="1" spans="5:5">
      <c r="E1502" s="274"/>
    </row>
    <row r="1503" s="38" customFormat="1" ht="41" customHeight="1" spans="5:5">
      <c r="E1503" s="274"/>
    </row>
    <row r="1504" s="38" customFormat="1" ht="41" customHeight="1" spans="5:5">
      <c r="E1504" s="274"/>
    </row>
    <row r="1505" s="38" customFormat="1" ht="41" customHeight="1" spans="5:5">
      <c r="E1505" s="274"/>
    </row>
    <row r="1506" s="38" customFormat="1" ht="41" customHeight="1" spans="5:5">
      <c r="E1506" s="274"/>
    </row>
    <row r="1507" s="38" customFormat="1" ht="41" customHeight="1" spans="5:5">
      <c r="E1507" s="274"/>
    </row>
    <row r="1508" s="38" customFormat="1" ht="41" customHeight="1" spans="5:5">
      <c r="E1508" s="274"/>
    </row>
    <row r="1509" s="38" customFormat="1" ht="41" customHeight="1" spans="5:5">
      <c r="E1509" s="274"/>
    </row>
    <row r="1510" s="38" customFormat="1" ht="41" customHeight="1" spans="5:5">
      <c r="E1510" s="274"/>
    </row>
    <row r="1511" s="38" customFormat="1" ht="41" customHeight="1" spans="5:5">
      <c r="E1511" s="274"/>
    </row>
    <row r="1512" s="38" customFormat="1" ht="41" customHeight="1" spans="5:5">
      <c r="E1512" s="274"/>
    </row>
    <row r="1513" s="38" customFormat="1" ht="41" customHeight="1" spans="5:5">
      <c r="E1513" s="274"/>
    </row>
    <row r="1514" s="38" customFormat="1" ht="41" customHeight="1" spans="5:5">
      <c r="E1514" s="274"/>
    </row>
    <row r="1515" s="38" customFormat="1" ht="41" customHeight="1" spans="5:5">
      <c r="E1515" s="274"/>
    </row>
    <row r="1516" s="38" customFormat="1" ht="41" customHeight="1" spans="5:5">
      <c r="E1516" s="274"/>
    </row>
    <row r="1517" s="38" customFormat="1" ht="41" customHeight="1" spans="5:5">
      <c r="E1517" s="274"/>
    </row>
    <row r="1518" s="38" customFormat="1" ht="41" customHeight="1" spans="5:5">
      <c r="E1518" s="274"/>
    </row>
    <row r="1519" s="38" customFormat="1" ht="41" customHeight="1" spans="5:5">
      <c r="E1519" s="274"/>
    </row>
    <row r="1520" s="38" customFormat="1" ht="41" customHeight="1" spans="5:5">
      <c r="E1520" s="274"/>
    </row>
    <row r="1521" s="38" customFormat="1" ht="41" customHeight="1" spans="5:5">
      <c r="E1521" s="274"/>
    </row>
    <row r="1522" s="38" customFormat="1" ht="41" customHeight="1" spans="5:5">
      <c r="E1522" s="274"/>
    </row>
    <row r="1523" s="38" customFormat="1" ht="41" customHeight="1" spans="5:5">
      <c r="E1523" s="274"/>
    </row>
    <row r="1524" s="38" customFormat="1" ht="41" customHeight="1" spans="5:5">
      <c r="E1524" s="274"/>
    </row>
    <row r="1525" s="38" customFormat="1" ht="41" customHeight="1" spans="5:5">
      <c r="E1525" s="274"/>
    </row>
    <row r="1526" s="38" customFormat="1" ht="41" customHeight="1" spans="5:5">
      <c r="E1526" s="274"/>
    </row>
    <row r="1527" s="38" customFormat="1" ht="41" customHeight="1" spans="5:5">
      <c r="E1527" s="274"/>
    </row>
    <row r="1528" s="38" customFormat="1" ht="41" customHeight="1" spans="5:5">
      <c r="E1528" s="274"/>
    </row>
    <row r="1529" s="38" customFormat="1" ht="41" customHeight="1" spans="5:5">
      <c r="E1529" s="274"/>
    </row>
    <row r="1530" s="38" customFormat="1" ht="41" customHeight="1" spans="5:5">
      <c r="E1530" s="274"/>
    </row>
    <row r="1531" s="38" customFormat="1" ht="41" customHeight="1" spans="5:5">
      <c r="E1531" s="274"/>
    </row>
    <row r="1532" s="38" customFormat="1" ht="41" customHeight="1" spans="5:5">
      <c r="E1532" s="274"/>
    </row>
    <row r="1533" s="38" customFormat="1" ht="41" customHeight="1" spans="5:5">
      <c r="E1533" s="274"/>
    </row>
    <row r="1534" s="38" customFormat="1" ht="41" customHeight="1" spans="5:5">
      <c r="E1534" s="274"/>
    </row>
    <row r="1535" s="38" customFormat="1" ht="41" customHeight="1" spans="5:5">
      <c r="E1535" s="274"/>
    </row>
    <row r="1536" s="38" customFormat="1" ht="41" customHeight="1" spans="5:5">
      <c r="E1536" s="274"/>
    </row>
    <row r="1537" s="38" customFormat="1" ht="41" customHeight="1" spans="5:5">
      <c r="E1537" s="274"/>
    </row>
    <row r="1538" s="38" customFormat="1" ht="41" customHeight="1" spans="5:5">
      <c r="E1538" s="274"/>
    </row>
    <row r="1539" s="38" customFormat="1" ht="41" customHeight="1" spans="5:5">
      <c r="E1539" s="274"/>
    </row>
    <row r="1540" s="38" customFormat="1" ht="41" customHeight="1" spans="5:5">
      <c r="E1540" s="274"/>
    </row>
    <row r="1541" s="38" customFormat="1" ht="41" customHeight="1" spans="5:5">
      <c r="E1541" s="274"/>
    </row>
    <row r="1542" s="38" customFormat="1" ht="41" customHeight="1" spans="5:5">
      <c r="E1542" s="274"/>
    </row>
    <row r="1543" s="38" customFormat="1" ht="41" customHeight="1" spans="5:5">
      <c r="E1543" s="274"/>
    </row>
    <row r="1544" s="38" customFormat="1" ht="41" customHeight="1" spans="5:5">
      <c r="E1544" s="274"/>
    </row>
    <row r="1545" s="38" customFormat="1" ht="41" customHeight="1" spans="5:5">
      <c r="E1545" s="274"/>
    </row>
    <row r="1546" s="38" customFormat="1" ht="41" customHeight="1" spans="5:5">
      <c r="E1546" s="274"/>
    </row>
    <row r="1547" s="38" customFormat="1" ht="41" customHeight="1" spans="5:5">
      <c r="E1547" s="274"/>
    </row>
    <row r="1548" s="38" customFormat="1" ht="41" customHeight="1" spans="5:5">
      <c r="E1548" s="274"/>
    </row>
    <row r="1549" s="38" customFormat="1" ht="41" customHeight="1" spans="5:5">
      <c r="E1549" s="274"/>
    </row>
    <row r="1550" s="38" customFormat="1" ht="41" customHeight="1" spans="5:5">
      <c r="E1550" s="274"/>
    </row>
    <row r="1551" s="38" customFormat="1" ht="41" customHeight="1" spans="5:5">
      <c r="E1551" s="274"/>
    </row>
    <row r="1552" s="38" customFormat="1" ht="41" customHeight="1" spans="5:5">
      <c r="E1552" s="274"/>
    </row>
    <row r="1553" s="38" customFormat="1" ht="41" customHeight="1" spans="5:5">
      <c r="E1553" s="274"/>
    </row>
    <row r="1554" s="38" customFormat="1" ht="41" customHeight="1" spans="5:5">
      <c r="E1554" s="274"/>
    </row>
    <row r="1555" s="38" customFormat="1" ht="41" customHeight="1" spans="5:5">
      <c r="E1555" s="274"/>
    </row>
    <row r="1556" s="38" customFormat="1" ht="41" customHeight="1" spans="5:5">
      <c r="E1556" s="274"/>
    </row>
    <row r="1557" s="38" customFormat="1" ht="41" customHeight="1" spans="5:5">
      <c r="E1557" s="274"/>
    </row>
    <row r="1558" s="38" customFormat="1" ht="41" customHeight="1" spans="5:5">
      <c r="E1558" s="274"/>
    </row>
    <row r="1559" s="38" customFormat="1" ht="41" customHeight="1" spans="5:5">
      <c r="E1559" s="274"/>
    </row>
    <row r="1560" s="38" customFormat="1" ht="41" customHeight="1" spans="5:5">
      <c r="E1560" s="274"/>
    </row>
    <row r="1561" s="38" customFormat="1" ht="41" customHeight="1" spans="5:5">
      <c r="E1561" s="274"/>
    </row>
    <row r="1562" s="38" customFormat="1" ht="41" customHeight="1" spans="5:5">
      <c r="E1562" s="274"/>
    </row>
    <row r="1563" s="38" customFormat="1" ht="41" customHeight="1" spans="5:5">
      <c r="E1563" s="274"/>
    </row>
    <row r="1564" s="38" customFormat="1" ht="41" customHeight="1" spans="5:5">
      <c r="E1564" s="274"/>
    </row>
    <row r="1565" s="38" customFormat="1" ht="41" customHeight="1" spans="5:5">
      <c r="E1565" s="274"/>
    </row>
    <row r="1566" s="38" customFormat="1" ht="41" customHeight="1" spans="5:5">
      <c r="E1566" s="274"/>
    </row>
    <row r="1567" s="38" customFormat="1" ht="41" customHeight="1" spans="5:5">
      <c r="E1567" s="274"/>
    </row>
    <row r="1568" s="38" customFormat="1" ht="41" customHeight="1" spans="5:5">
      <c r="E1568" s="274"/>
    </row>
    <row r="1569" s="38" customFormat="1" ht="41" customHeight="1" spans="5:5">
      <c r="E1569" s="274"/>
    </row>
    <row r="1570" s="38" customFormat="1" ht="41" customHeight="1" spans="5:5">
      <c r="E1570" s="274"/>
    </row>
    <row r="1571" s="38" customFormat="1" ht="41" customHeight="1" spans="5:5">
      <c r="E1571" s="274"/>
    </row>
    <row r="1572" s="38" customFormat="1" ht="41" customHeight="1" spans="5:5">
      <c r="E1572" s="274"/>
    </row>
    <row r="1573" s="38" customFormat="1" ht="41" customHeight="1" spans="5:5">
      <c r="E1573" s="274"/>
    </row>
    <row r="1574" s="38" customFormat="1" ht="41" customHeight="1" spans="5:5">
      <c r="E1574" s="274"/>
    </row>
    <row r="1575" s="38" customFormat="1" ht="41" customHeight="1" spans="5:5">
      <c r="E1575" s="274"/>
    </row>
    <row r="1576" s="38" customFormat="1" ht="41" customHeight="1" spans="5:5">
      <c r="E1576" s="274"/>
    </row>
    <row r="1577" s="38" customFormat="1" ht="41" customHeight="1" spans="5:5">
      <c r="E1577" s="274"/>
    </row>
    <row r="1578" s="38" customFormat="1" ht="41" customHeight="1" spans="5:5">
      <c r="E1578" s="274"/>
    </row>
    <row r="1579" s="38" customFormat="1" ht="41" customHeight="1" spans="5:5">
      <c r="E1579" s="274"/>
    </row>
    <row r="1580" s="38" customFormat="1" ht="41" customHeight="1" spans="5:5">
      <c r="E1580" s="274"/>
    </row>
    <row r="1581" s="38" customFormat="1" ht="41" customHeight="1" spans="5:5">
      <c r="E1581" s="274"/>
    </row>
    <row r="1582" s="38" customFormat="1" ht="41" customHeight="1" spans="5:5">
      <c r="E1582" s="274"/>
    </row>
    <row r="1583" s="38" customFormat="1" ht="41" customHeight="1" spans="5:5">
      <c r="E1583" s="274"/>
    </row>
    <row r="1584" s="38" customFormat="1" ht="41" customHeight="1" spans="5:5">
      <c r="E1584" s="274"/>
    </row>
    <row r="1585" s="38" customFormat="1" ht="41" customHeight="1" spans="5:5">
      <c r="E1585" s="274"/>
    </row>
    <row r="1586" s="38" customFormat="1" ht="41" customHeight="1" spans="5:5">
      <c r="E1586" s="274"/>
    </row>
    <row r="1587" s="38" customFormat="1" ht="41" customHeight="1" spans="5:5">
      <c r="E1587" s="274"/>
    </row>
    <row r="1588" s="38" customFormat="1" ht="41" customHeight="1" spans="5:5">
      <c r="E1588" s="274"/>
    </row>
    <row r="1589" s="38" customFormat="1" ht="41" customHeight="1" spans="5:5">
      <c r="E1589" s="274"/>
    </row>
    <row r="1590" s="38" customFormat="1" ht="41" customHeight="1" spans="5:5">
      <c r="E1590" s="274"/>
    </row>
    <row r="1591" s="38" customFormat="1" ht="41" customHeight="1" spans="5:5">
      <c r="E1591" s="274"/>
    </row>
    <row r="1592" s="38" customFormat="1" ht="41" customHeight="1" spans="5:5">
      <c r="E1592" s="274"/>
    </row>
    <row r="1593" s="38" customFormat="1" ht="41" customHeight="1" spans="5:5">
      <c r="E1593" s="274"/>
    </row>
    <row r="1594" s="38" customFormat="1" ht="41" customHeight="1" spans="5:5">
      <c r="E1594" s="274"/>
    </row>
    <row r="1595" s="38" customFormat="1" ht="41" customHeight="1" spans="5:5">
      <c r="E1595" s="274"/>
    </row>
    <row r="1596" s="38" customFormat="1" ht="41" customHeight="1" spans="5:5">
      <c r="E1596" s="274"/>
    </row>
    <row r="1597" s="38" customFormat="1" ht="41" customHeight="1" spans="5:5">
      <c r="E1597" s="274"/>
    </row>
    <row r="1598" s="38" customFormat="1" ht="41" customHeight="1" spans="5:5">
      <c r="E1598" s="274"/>
    </row>
    <row r="1599" s="38" customFormat="1" ht="41" customHeight="1" spans="5:5">
      <c r="E1599" s="274"/>
    </row>
    <row r="1600" s="38" customFormat="1" ht="41" customHeight="1" spans="5:5">
      <c r="E1600" s="274"/>
    </row>
    <row r="1601" s="38" customFormat="1" ht="41" customHeight="1" spans="5:5">
      <c r="E1601" s="274"/>
    </row>
    <row r="1602" s="38" customFormat="1" ht="41" customHeight="1" spans="5:5">
      <c r="E1602" s="274"/>
    </row>
    <row r="1603" s="38" customFormat="1" ht="41" customHeight="1" spans="5:5">
      <c r="E1603" s="274"/>
    </row>
    <row r="1604" s="38" customFormat="1" ht="41" customHeight="1" spans="5:5">
      <c r="E1604" s="274"/>
    </row>
    <row r="1605" s="38" customFormat="1" ht="41" customHeight="1" spans="5:5">
      <c r="E1605" s="274"/>
    </row>
    <row r="1606" s="38" customFormat="1" ht="41" customHeight="1" spans="5:5">
      <c r="E1606" s="274"/>
    </row>
    <row r="1607" s="38" customFormat="1" ht="41" customHeight="1" spans="5:5">
      <c r="E1607" s="274"/>
    </row>
    <row r="1608" s="38" customFormat="1" ht="41" customHeight="1" spans="5:5">
      <c r="E1608" s="274"/>
    </row>
    <row r="1609" s="38" customFormat="1" ht="41" customHeight="1" spans="5:5">
      <c r="E1609" s="274"/>
    </row>
    <row r="1610" s="38" customFormat="1" ht="41" customHeight="1" spans="5:5">
      <c r="E1610" s="274"/>
    </row>
    <row r="1611" s="38" customFormat="1" ht="41" customHeight="1" spans="5:5">
      <c r="E1611" s="274"/>
    </row>
    <row r="1612" s="38" customFormat="1" ht="41" customHeight="1" spans="5:5">
      <c r="E1612" s="274"/>
    </row>
    <row r="1613" s="38" customFormat="1" ht="41" customHeight="1" spans="5:5">
      <c r="E1613" s="274"/>
    </row>
    <row r="1614" s="38" customFormat="1" ht="41" customHeight="1" spans="5:5">
      <c r="E1614" s="274"/>
    </row>
    <row r="1615" s="38" customFormat="1" ht="41" customHeight="1" spans="5:5">
      <c r="E1615" s="274"/>
    </row>
    <row r="1616" s="38" customFormat="1" ht="41" customHeight="1" spans="5:5">
      <c r="E1616" s="274"/>
    </row>
    <row r="1617" s="38" customFormat="1" ht="41" customHeight="1" spans="5:5">
      <c r="E1617" s="274"/>
    </row>
    <row r="1618" s="38" customFormat="1" ht="41" customHeight="1" spans="5:5">
      <c r="E1618" s="274"/>
    </row>
    <row r="1619" s="38" customFormat="1" ht="41" customHeight="1" spans="5:5">
      <c r="E1619" s="274"/>
    </row>
    <row r="1620" s="38" customFormat="1" ht="41" customHeight="1" spans="5:5">
      <c r="E1620" s="274"/>
    </row>
    <row r="1621" s="38" customFormat="1" ht="41" customHeight="1" spans="5:5">
      <c r="E1621" s="274"/>
    </row>
    <row r="1622" s="38" customFormat="1" ht="41" customHeight="1" spans="5:5">
      <c r="E1622" s="274"/>
    </row>
    <row r="1623" s="38" customFormat="1" ht="41" customHeight="1" spans="5:5">
      <c r="E1623" s="274"/>
    </row>
    <row r="1624" s="38" customFormat="1" ht="41" customHeight="1" spans="5:5">
      <c r="E1624" s="274"/>
    </row>
    <row r="1625" s="38" customFormat="1" ht="41" customHeight="1" spans="5:5">
      <c r="E1625" s="274"/>
    </row>
    <row r="1626" s="38" customFormat="1" ht="41" customHeight="1" spans="5:5">
      <c r="E1626" s="274"/>
    </row>
    <row r="1627" s="38" customFormat="1" ht="41" customHeight="1" spans="5:5">
      <c r="E1627" s="274"/>
    </row>
    <row r="1628" s="38" customFormat="1" ht="41" customHeight="1" spans="5:5">
      <c r="E1628" s="274"/>
    </row>
    <row r="1629" s="38" customFormat="1" ht="41" customHeight="1" spans="5:5">
      <c r="E1629" s="274"/>
    </row>
    <row r="1630" s="38" customFormat="1" ht="41" customHeight="1" spans="5:5">
      <c r="E1630" s="274"/>
    </row>
    <row r="1631" s="38" customFormat="1" ht="41" customHeight="1" spans="5:5">
      <c r="E1631" s="274"/>
    </row>
    <row r="1632" s="38" customFormat="1" ht="41" customHeight="1" spans="5:5">
      <c r="E1632" s="274"/>
    </row>
    <row r="1633" s="38" customFormat="1" ht="41" customHeight="1" spans="5:5">
      <c r="E1633" s="274"/>
    </row>
    <row r="1634" s="38" customFormat="1" ht="41" customHeight="1" spans="5:5">
      <c r="E1634" s="274"/>
    </row>
    <row r="1635" s="38" customFormat="1" ht="41" customHeight="1" spans="5:5">
      <c r="E1635" s="274"/>
    </row>
    <row r="1636" s="38" customFormat="1" ht="41" customHeight="1" spans="5:5">
      <c r="E1636" s="274"/>
    </row>
    <row r="1637" s="38" customFormat="1" ht="41" customHeight="1" spans="5:5">
      <c r="E1637" s="274"/>
    </row>
    <row r="1638" s="38" customFormat="1" ht="41" customHeight="1" spans="5:5">
      <c r="E1638" s="274"/>
    </row>
    <row r="1639" s="38" customFormat="1" ht="41" customHeight="1" spans="5:5">
      <c r="E1639" s="274"/>
    </row>
    <row r="1640" s="38" customFormat="1" ht="41" customHeight="1" spans="5:5">
      <c r="E1640" s="274"/>
    </row>
    <row r="1641" s="38" customFormat="1" ht="41" customHeight="1" spans="5:5">
      <c r="E1641" s="274"/>
    </row>
    <row r="1642" s="38" customFormat="1" ht="41" customHeight="1" spans="5:5">
      <c r="E1642" s="274"/>
    </row>
    <row r="1643" s="38" customFormat="1" ht="41" customHeight="1" spans="5:5">
      <c r="E1643" s="274"/>
    </row>
    <row r="1644" s="38" customFormat="1" ht="41" customHeight="1" spans="5:5">
      <c r="E1644" s="274"/>
    </row>
    <row r="1645" s="38" customFormat="1" ht="41" customHeight="1" spans="5:5">
      <c r="E1645" s="274"/>
    </row>
    <row r="1646" s="38" customFormat="1" ht="41" customHeight="1" spans="5:5">
      <c r="E1646" s="274"/>
    </row>
    <row r="1647" s="38" customFormat="1" ht="41" customHeight="1" spans="5:5">
      <c r="E1647" s="274"/>
    </row>
    <row r="1648" s="38" customFormat="1" ht="41" customHeight="1" spans="5:5">
      <c r="E1648" s="274"/>
    </row>
    <row r="1649" s="38" customFormat="1" ht="41" customHeight="1" spans="5:5">
      <c r="E1649" s="274"/>
    </row>
    <row r="1650" s="38" customFormat="1" ht="41" customHeight="1" spans="5:5">
      <c r="E1650" s="274"/>
    </row>
    <row r="1651" s="38" customFormat="1" ht="41" customHeight="1" spans="5:5">
      <c r="E1651" s="274"/>
    </row>
    <row r="1652" s="38" customFormat="1" ht="41" customHeight="1" spans="5:5">
      <c r="E1652" s="274"/>
    </row>
    <row r="1653" s="38" customFormat="1" ht="41" customHeight="1" spans="5:5">
      <c r="E1653" s="274"/>
    </row>
    <row r="1654" s="38" customFormat="1" ht="41" customHeight="1" spans="5:5">
      <c r="E1654" s="274"/>
    </row>
    <row r="1655" s="38" customFormat="1" ht="41" customHeight="1" spans="5:5">
      <c r="E1655" s="274"/>
    </row>
    <row r="1656" s="38" customFormat="1" ht="41" customHeight="1" spans="5:5">
      <c r="E1656" s="274"/>
    </row>
    <row r="1657" s="38" customFormat="1" ht="41" customHeight="1" spans="5:5">
      <c r="E1657" s="274"/>
    </row>
    <row r="1658" s="38" customFormat="1" ht="41" customHeight="1" spans="5:5">
      <c r="E1658" s="274"/>
    </row>
    <row r="1659" s="38" customFormat="1" ht="41" customHeight="1" spans="5:5">
      <c r="E1659" s="274"/>
    </row>
    <row r="1660" s="38" customFormat="1" ht="41" customHeight="1" spans="5:5">
      <c r="E1660" s="274"/>
    </row>
    <row r="1661" s="38" customFormat="1" ht="41" customHeight="1" spans="5:5">
      <c r="E1661" s="274"/>
    </row>
    <row r="1662" s="38" customFormat="1" ht="41" customHeight="1" spans="5:5">
      <c r="E1662" s="274"/>
    </row>
    <row r="1663" s="38" customFormat="1" ht="41" customHeight="1" spans="5:5">
      <c r="E1663" s="274"/>
    </row>
    <row r="1664" s="38" customFormat="1" ht="41" customHeight="1" spans="5:5">
      <c r="E1664" s="274"/>
    </row>
    <row r="1665" s="38" customFormat="1" ht="41" customHeight="1" spans="5:5">
      <c r="E1665" s="274"/>
    </row>
    <row r="1666" s="38" customFormat="1" ht="41" customHeight="1" spans="5:5">
      <c r="E1666" s="274"/>
    </row>
    <row r="1667" s="38" customFormat="1" ht="41" customHeight="1" spans="5:5">
      <c r="E1667" s="274"/>
    </row>
    <row r="1668" s="38" customFormat="1" ht="41" customHeight="1" spans="5:5">
      <c r="E1668" s="274"/>
    </row>
    <row r="1669" s="38" customFormat="1" ht="41" customHeight="1" spans="5:5">
      <c r="E1669" s="274"/>
    </row>
    <row r="1670" s="38" customFormat="1" ht="41" customHeight="1" spans="5:5">
      <c r="E1670" s="274"/>
    </row>
    <row r="1671" s="38" customFormat="1" ht="41" customHeight="1" spans="5:5">
      <c r="E1671" s="274"/>
    </row>
    <row r="1672" s="38" customFormat="1" ht="41" customHeight="1" spans="5:5">
      <c r="E1672" s="274"/>
    </row>
    <row r="1673" s="38" customFormat="1" ht="41" customHeight="1" spans="5:5">
      <c r="E1673" s="274"/>
    </row>
    <row r="1674" s="38" customFormat="1" ht="41" customHeight="1" spans="5:5">
      <c r="E1674" s="274"/>
    </row>
    <row r="1675" s="38" customFormat="1" ht="41" customHeight="1" spans="5:5">
      <c r="E1675" s="274"/>
    </row>
    <row r="1676" s="38" customFormat="1" ht="41" customHeight="1" spans="5:5">
      <c r="E1676" s="274"/>
    </row>
    <row r="1677" s="38" customFormat="1" ht="41" customHeight="1" spans="5:5">
      <c r="E1677" s="274"/>
    </row>
    <row r="1678" s="38" customFormat="1" ht="41" customHeight="1" spans="5:5">
      <c r="E1678" s="274"/>
    </row>
    <row r="1679" s="38" customFormat="1" ht="41" customHeight="1" spans="5:5">
      <c r="E1679" s="274"/>
    </row>
    <row r="1680" s="38" customFormat="1" ht="41" customHeight="1" spans="5:5">
      <c r="E1680" s="274"/>
    </row>
    <row r="1681" s="38" customFormat="1" ht="41" customHeight="1" spans="5:5">
      <c r="E1681" s="274"/>
    </row>
    <row r="1682" s="38" customFormat="1" ht="41" customHeight="1" spans="5:5">
      <c r="E1682" s="274"/>
    </row>
    <row r="1683" s="38" customFormat="1" ht="41" customHeight="1" spans="5:5">
      <c r="E1683" s="274"/>
    </row>
    <row r="1684" s="38" customFormat="1" ht="41" customHeight="1" spans="5:5">
      <c r="E1684" s="274"/>
    </row>
    <row r="1685" s="38" customFormat="1" ht="41" customHeight="1" spans="5:5">
      <c r="E1685" s="274"/>
    </row>
    <row r="1686" s="38" customFormat="1" ht="41" customHeight="1" spans="5:5">
      <c r="E1686" s="274"/>
    </row>
    <row r="1687" s="38" customFormat="1" ht="41" customHeight="1" spans="5:5">
      <c r="E1687" s="274"/>
    </row>
    <row r="1688" s="38" customFormat="1" ht="41" customHeight="1" spans="5:5">
      <c r="E1688" s="274"/>
    </row>
    <row r="1689" s="38" customFormat="1" ht="41" customHeight="1" spans="5:5">
      <c r="E1689" s="274"/>
    </row>
    <row r="1690" s="38" customFormat="1" ht="41" customHeight="1" spans="5:5">
      <c r="E1690" s="274"/>
    </row>
    <row r="1691" s="38" customFormat="1" ht="41" customHeight="1" spans="5:5">
      <c r="E1691" s="274"/>
    </row>
    <row r="1692" s="38" customFormat="1" ht="41" customHeight="1" spans="5:5">
      <c r="E1692" s="274"/>
    </row>
    <row r="1693" s="38" customFormat="1" ht="41" customHeight="1" spans="5:5">
      <c r="E1693" s="274"/>
    </row>
    <row r="1694" s="38" customFormat="1" ht="41" customHeight="1" spans="5:5">
      <c r="E1694" s="274"/>
    </row>
    <row r="1695" s="38" customFormat="1" ht="41" customHeight="1" spans="5:5">
      <c r="E1695" s="274"/>
    </row>
    <row r="1696" s="38" customFormat="1" ht="41" customHeight="1" spans="5:5">
      <c r="E1696" s="274"/>
    </row>
    <row r="1697" s="38" customFormat="1" ht="41" customHeight="1" spans="5:5">
      <c r="E1697" s="274"/>
    </row>
    <row r="1698" s="38" customFormat="1" ht="41" customHeight="1" spans="5:5">
      <c r="E1698" s="274"/>
    </row>
    <row r="1699" s="38" customFormat="1" ht="41" customHeight="1" spans="5:5">
      <c r="E1699" s="274"/>
    </row>
    <row r="1700" s="38" customFormat="1" ht="41" customHeight="1" spans="5:5">
      <c r="E1700" s="274"/>
    </row>
    <row r="1701" s="38" customFormat="1" ht="41" customHeight="1" spans="5:5">
      <c r="E1701" s="274"/>
    </row>
    <row r="1702" s="38" customFormat="1" ht="41" customHeight="1" spans="5:5">
      <c r="E1702" s="274"/>
    </row>
    <row r="1703" s="38" customFormat="1" ht="41" customHeight="1" spans="5:5">
      <c r="E1703" s="274"/>
    </row>
    <row r="1704" s="38" customFormat="1" ht="41" customHeight="1" spans="5:5">
      <c r="E1704" s="274"/>
    </row>
    <row r="1705" s="38" customFormat="1" ht="41" customHeight="1" spans="5:5">
      <c r="E1705" s="274"/>
    </row>
    <row r="1706" s="38" customFormat="1" ht="41" customHeight="1" spans="5:5">
      <c r="E1706" s="274"/>
    </row>
    <row r="1707" s="38" customFormat="1" ht="41" customHeight="1" spans="5:5">
      <c r="E1707" s="274"/>
    </row>
    <row r="1708" s="38" customFormat="1" ht="41" customHeight="1" spans="5:5">
      <c r="E1708" s="274"/>
    </row>
    <row r="1709" s="38" customFormat="1" ht="41" customHeight="1" spans="5:5">
      <c r="E1709" s="274"/>
    </row>
    <row r="1710" s="38" customFormat="1" ht="41" customHeight="1" spans="5:5">
      <c r="E1710" s="274"/>
    </row>
    <row r="1711" s="38" customFormat="1" ht="41" customHeight="1" spans="5:5">
      <c r="E1711" s="274"/>
    </row>
    <row r="1712" s="38" customFormat="1" ht="41" customHeight="1" spans="5:5">
      <c r="E1712" s="274"/>
    </row>
    <row r="1713" s="38" customFormat="1" ht="41" customHeight="1" spans="5:5">
      <c r="E1713" s="274"/>
    </row>
    <row r="1714" s="38" customFormat="1" ht="41" customHeight="1" spans="5:5">
      <c r="E1714" s="274"/>
    </row>
    <row r="1715" s="38" customFormat="1" ht="41" customHeight="1" spans="5:5">
      <c r="E1715" s="274"/>
    </row>
    <row r="1716" s="38" customFormat="1" ht="41" customHeight="1" spans="5:5">
      <c r="E1716" s="274"/>
    </row>
    <row r="1717" s="38" customFormat="1" ht="41" customHeight="1" spans="5:5">
      <c r="E1717" s="274"/>
    </row>
    <row r="1718" s="38" customFormat="1" ht="41" customHeight="1" spans="5:5">
      <c r="E1718" s="274"/>
    </row>
    <row r="1719" s="38" customFormat="1" ht="41" customHeight="1" spans="5:5">
      <c r="E1719" s="274"/>
    </row>
    <row r="1720" s="38" customFormat="1" ht="41" customHeight="1" spans="5:5">
      <c r="E1720" s="274"/>
    </row>
    <row r="1721" s="38" customFormat="1" ht="41" customHeight="1" spans="5:5">
      <c r="E1721" s="274"/>
    </row>
    <row r="1722" s="38" customFormat="1" ht="41" customHeight="1" spans="5:5">
      <c r="E1722" s="274"/>
    </row>
    <row r="1723" s="38" customFormat="1" ht="41" customHeight="1" spans="5:5">
      <c r="E1723" s="274"/>
    </row>
    <row r="1724" s="38" customFormat="1" ht="41" customHeight="1" spans="5:5">
      <c r="E1724" s="274"/>
    </row>
    <row r="1725" s="38" customFormat="1" ht="41" customHeight="1" spans="5:5">
      <c r="E1725" s="274"/>
    </row>
    <row r="1726" s="38" customFormat="1" ht="41" customHeight="1" spans="5:5">
      <c r="E1726" s="274"/>
    </row>
    <row r="1727" s="38" customFormat="1" ht="41" customHeight="1" spans="5:5">
      <c r="E1727" s="274"/>
    </row>
    <row r="1728" s="38" customFormat="1" ht="41" customHeight="1" spans="5:5">
      <c r="E1728" s="274"/>
    </row>
    <row r="1729" s="38" customFormat="1" ht="41" customHeight="1" spans="5:5">
      <c r="E1729" s="274"/>
    </row>
    <row r="1730" s="38" customFormat="1" ht="41" customHeight="1" spans="5:5">
      <c r="E1730" s="274"/>
    </row>
    <row r="1731" s="38" customFormat="1" ht="41" customHeight="1" spans="5:5">
      <c r="E1731" s="274"/>
    </row>
    <row r="1732" s="38" customFormat="1" ht="41" customHeight="1" spans="5:5">
      <c r="E1732" s="274"/>
    </row>
    <row r="1733" s="38" customFormat="1" ht="41" customHeight="1" spans="5:5">
      <c r="E1733" s="274"/>
    </row>
    <row r="1734" s="38" customFormat="1" ht="41" customHeight="1" spans="5:5">
      <c r="E1734" s="274"/>
    </row>
    <row r="1735" s="38" customFormat="1" ht="41" customHeight="1" spans="5:5">
      <c r="E1735" s="274"/>
    </row>
    <row r="1736" s="38" customFormat="1" ht="41" customHeight="1" spans="5:5">
      <c r="E1736" s="274"/>
    </row>
    <row r="1737" s="38" customFormat="1" ht="41" customHeight="1" spans="5:5">
      <c r="E1737" s="274"/>
    </row>
    <row r="1738" s="38" customFormat="1" ht="41" customHeight="1" spans="5:5">
      <c r="E1738" s="274"/>
    </row>
    <row r="1739" s="38" customFormat="1" ht="41" customHeight="1" spans="5:5">
      <c r="E1739" s="274"/>
    </row>
    <row r="1740" s="38" customFormat="1" ht="41" customHeight="1" spans="5:5">
      <c r="E1740" s="274"/>
    </row>
    <row r="1741" s="38" customFormat="1" ht="41" customHeight="1" spans="5:5">
      <c r="E1741" s="274"/>
    </row>
    <row r="1742" s="38" customFormat="1" ht="41" customHeight="1" spans="5:5">
      <c r="E1742" s="274"/>
    </row>
    <row r="1743" s="38" customFormat="1" ht="41" customHeight="1" spans="5:5">
      <c r="E1743" s="274"/>
    </row>
    <row r="1744" s="38" customFormat="1" ht="41" customHeight="1" spans="5:5">
      <c r="E1744" s="274"/>
    </row>
    <row r="1745" s="38" customFormat="1" ht="41" customHeight="1" spans="5:5">
      <c r="E1745" s="274"/>
    </row>
    <row r="1746" s="38" customFormat="1" ht="41" customHeight="1" spans="5:5">
      <c r="E1746" s="274"/>
    </row>
    <row r="1747" s="38" customFormat="1" ht="41" customHeight="1" spans="5:5">
      <c r="E1747" s="274"/>
    </row>
    <row r="1748" s="38" customFormat="1" ht="41" customHeight="1" spans="5:5">
      <c r="E1748" s="274"/>
    </row>
    <row r="1749" s="38" customFormat="1" ht="41" customHeight="1" spans="5:5">
      <c r="E1749" s="274"/>
    </row>
    <row r="1750" s="38" customFormat="1" ht="41" customHeight="1" spans="5:5">
      <c r="E1750" s="274"/>
    </row>
    <row r="1751" s="38" customFormat="1" ht="41" customHeight="1" spans="5:5">
      <c r="E1751" s="274"/>
    </row>
    <row r="1752" s="38" customFormat="1" ht="41" customHeight="1" spans="5:5">
      <c r="E1752" s="274"/>
    </row>
    <row r="1753" s="38" customFormat="1" ht="41" customHeight="1" spans="5:5">
      <c r="E1753" s="274"/>
    </row>
    <row r="1754" s="38" customFormat="1" ht="41" customHeight="1" spans="5:5">
      <c r="E1754" s="274"/>
    </row>
    <row r="1755" s="38" customFormat="1" ht="41" customHeight="1" spans="5:5">
      <c r="E1755" s="274"/>
    </row>
    <row r="1756" s="38" customFormat="1" ht="41" customHeight="1" spans="5:5">
      <c r="E1756" s="274"/>
    </row>
    <row r="1757" s="38" customFormat="1" ht="41" customHeight="1" spans="5:5">
      <c r="E1757" s="274"/>
    </row>
    <row r="1758" s="38" customFormat="1" ht="41" customHeight="1" spans="5:5">
      <c r="E1758" s="274"/>
    </row>
    <row r="1759" s="38" customFormat="1" ht="41" customHeight="1" spans="5:5">
      <c r="E1759" s="274"/>
    </row>
    <row r="1760" s="38" customFormat="1" ht="41" customHeight="1" spans="5:5">
      <c r="E1760" s="274"/>
    </row>
    <row r="1761" s="38" customFormat="1" ht="41" customHeight="1" spans="5:5">
      <c r="E1761" s="274"/>
    </row>
    <row r="1762" s="38" customFormat="1" ht="41" customHeight="1" spans="5:5">
      <c r="E1762" s="274"/>
    </row>
    <row r="1763" s="38" customFormat="1" ht="41" customHeight="1" spans="5:5">
      <c r="E1763" s="274"/>
    </row>
    <row r="1764" s="38" customFormat="1" ht="41" customHeight="1" spans="5:5">
      <c r="E1764" s="274"/>
    </row>
    <row r="1765" s="38" customFormat="1" ht="41" customHeight="1" spans="5:5">
      <c r="E1765" s="274"/>
    </row>
    <row r="1766" s="38" customFormat="1" ht="41" customHeight="1" spans="5:5">
      <c r="E1766" s="274"/>
    </row>
    <row r="1767" s="38" customFormat="1" ht="41" customHeight="1" spans="5:5">
      <c r="E1767" s="274"/>
    </row>
    <row r="1768" s="38" customFormat="1" ht="41" customHeight="1" spans="5:5">
      <c r="E1768" s="274"/>
    </row>
    <row r="1769" s="38" customFormat="1" ht="41" customHeight="1" spans="5:5">
      <c r="E1769" s="274"/>
    </row>
    <row r="1770" s="38" customFormat="1" ht="41" customHeight="1" spans="5:5">
      <c r="E1770" s="274"/>
    </row>
    <row r="1771" s="38" customFormat="1" ht="41" customHeight="1" spans="5:5">
      <c r="E1771" s="274"/>
    </row>
    <row r="1772" s="38" customFormat="1" ht="41" customHeight="1" spans="5:5">
      <c r="E1772" s="274"/>
    </row>
    <row r="1773" s="38" customFormat="1" ht="41" customHeight="1" spans="5:5">
      <c r="E1773" s="274"/>
    </row>
    <row r="1774" s="38" customFormat="1" ht="41" customHeight="1" spans="5:5">
      <c r="E1774" s="274"/>
    </row>
    <row r="1775" s="38" customFormat="1" ht="41" customHeight="1" spans="5:5">
      <c r="E1775" s="274"/>
    </row>
    <row r="1776" s="38" customFormat="1" ht="41" customHeight="1" spans="5:5">
      <c r="E1776" s="274"/>
    </row>
    <row r="1777" s="38" customFormat="1" ht="41" customHeight="1" spans="5:5">
      <c r="E1777" s="274"/>
    </row>
    <row r="1778" s="38" customFormat="1" ht="41" customHeight="1" spans="5:5">
      <c r="E1778" s="274"/>
    </row>
    <row r="1779" s="38" customFormat="1" ht="41" customHeight="1" spans="5:5">
      <c r="E1779" s="274"/>
    </row>
    <row r="1780" s="38" customFormat="1" ht="41" customHeight="1" spans="5:5">
      <c r="E1780" s="274"/>
    </row>
    <row r="1781" s="38" customFormat="1" ht="41" customHeight="1" spans="5:5">
      <c r="E1781" s="274"/>
    </row>
    <row r="1782" s="38" customFormat="1" ht="41" customHeight="1" spans="5:5">
      <c r="E1782" s="274"/>
    </row>
    <row r="1783" s="38" customFormat="1" ht="41" customHeight="1" spans="5:5">
      <c r="E1783" s="274"/>
    </row>
    <row r="1784" s="38" customFormat="1" ht="41" customHeight="1" spans="5:5">
      <c r="E1784" s="274"/>
    </row>
    <row r="1785" s="38" customFormat="1" ht="41" customHeight="1" spans="5:5">
      <c r="E1785" s="274"/>
    </row>
    <row r="1786" s="38" customFormat="1" ht="41" customHeight="1" spans="5:5">
      <c r="E1786" s="274"/>
    </row>
    <row r="1787" s="38" customFormat="1" ht="41" customHeight="1" spans="5:5">
      <c r="E1787" s="274"/>
    </row>
    <row r="1788" s="38" customFormat="1" ht="41" customHeight="1" spans="5:5">
      <c r="E1788" s="274"/>
    </row>
    <row r="1789" s="38" customFormat="1" ht="41" customHeight="1" spans="5:5">
      <c r="E1789" s="274"/>
    </row>
    <row r="1790" s="38" customFormat="1" ht="41" customHeight="1" spans="5:5">
      <c r="E1790" s="274"/>
    </row>
    <row r="1791" s="38" customFormat="1" ht="41" customHeight="1" spans="5:5">
      <c r="E1791" s="274"/>
    </row>
    <row r="1792" s="38" customFormat="1" ht="41" customHeight="1" spans="5:5">
      <c r="E1792" s="274"/>
    </row>
    <row r="1793" s="38" customFormat="1" ht="41" customHeight="1" spans="5:5">
      <c r="E1793" s="274"/>
    </row>
    <row r="1794" s="38" customFormat="1" ht="41" customHeight="1" spans="5:5">
      <c r="E1794" s="274"/>
    </row>
    <row r="1795" s="38" customFormat="1" ht="41" customHeight="1" spans="5:5">
      <c r="E1795" s="274"/>
    </row>
    <row r="1796" s="38" customFormat="1" ht="41" customHeight="1" spans="5:5">
      <c r="E1796" s="274"/>
    </row>
    <row r="1797" s="38" customFormat="1" ht="41" customHeight="1" spans="5:5">
      <c r="E1797" s="274"/>
    </row>
    <row r="1798" s="38" customFormat="1" ht="41" customHeight="1" spans="5:5">
      <c r="E1798" s="274"/>
    </row>
    <row r="1799" s="38" customFormat="1" ht="41" customHeight="1" spans="5:5">
      <c r="E1799" s="274"/>
    </row>
    <row r="1800" s="38" customFormat="1" ht="41" customHeight="1" spans="5:5">
      <c r="E1800" s="274"/>
    </row>
    <row r="1801" s="38" customFormat="1" ht="41" customHeight="1" spans="5:5">
      <c r="E1801" s="274"/>
    </row>
    <row r="1802" s="38" customFormat="1" ht="41" customHeight="1" spans="5:5">
      <c r="E1802" s="274"/>
    </row>
    <row r="1803" s="38" customFormat="1" ht="41" customHeight="1" spans="5:5">
      <c r="E1803" s="274"/>
    </row>
    <row r="1804" s="38" customFormat="1" ht="41" customHeight="1" spans="5:5">
      <c r="E1804" s="274"/>
    </row>
    <row r="1805" s="38" customFormat="1" ht="41" customHeight="1" spans="5:5">
      <c r="E1805" s="274"/>
    </row>
    <row r="1806" s="38" customFormat="1" ht="41" customHeight="1" spans="5:5">
      <c r="E1806" s="274"/>
    </row>
    <row r="1807" s="38" customFormat="1" ht="41" customHeight="1" spans="5:5">
      <c r="E1807" s="274"/>
    </row>
    <row r="1808" s="38" customFormat="1" ht="41" customHeight="1" spans="5:5">
      <c r="E1808" s="274"/>
    </row>
    <row r="1809" s="38" customFormat="1" ht="41" customHeight="1" spans="5:5">
      <c r="E1809" s="274"/>
    </row>
    <row r="1810" s="38" customFormat="1" ht="41" customHeight="1" spans="5:5">
      <c r="E1810" s="274"/>
    </row>
    <row r="1811" s="38" customFormat="1" ht="41" customHeight="1" spans="5:5">
      <c r="E1811" s="274"/>
    </row>
    <row r="1812" s="38" customFormat="1" ht="41" customHeight="1" spans="5:5">
      <c r="E1812" s="274"/>
    </row>
    <row r="1813" s="38" customFormat="1" ht="41" customHeight="1" spans="5:5">
      <c r="E1813" s="274"/>
    </row>
    <row r="1814" s="38" customFormat="1" ht="41" customHeight="1" spans="5:5">
      <c r="E1814" s="274"/>
    </row>
    <row r="1815" s="38" customFormat="1" ht="41" customHeight="1" spans="5:5">
      <c r="E1815" s="274"/>
    </row>
    <row r="1816" s="38" customFormat="1" ht="41" customHeight="1" spans="5:5">
      <c r="E1816" s="274"/>
    </row>
    <row r="1817" s="38" customFormat="1" ht="41" customHeight="1" spans="5:5">
      <c r="E1817" s="274"/>
    </row>
    <row r="1818" s="38" customFormat="1" ht="41" customHeight="1" spans="5:5">
      <c r="E1818" s="274"/>
    </row>
    <row r="1819" s="38" customFormat="1" ht="41" customHeight="1" spans="5:5">
      <c r="E1819" s="274"/>
    </row>
    <row r="1820" s="38" customFormat="1" ht="41" customHeight="1" spans="5:5">
      <c r="E1820" s="274"/>
    </row>
    <row r="1821" s="38" customFormat="1" ht="41" customHeight="1" spans="5:5">
      <c r="E1821" s="274"/>
    </row>
    <row r="1822" s="38" customFormat="1" ht="41" customHeight="1" spans="5:5">
      <c r="E1822" s="274"/>
    </row>
    <row r="1823" s="38" customFormat="1" ht="41" customHeight="1" spans="5:5">
      <c r="E1823" s="274"/>
    </row>
    <row r="1824" s="38" customFormat="1" ht="41" customHeight="1" spans="5:5">
      <c r="E1824" s="274"/>
    </row>
    <row r="1825" s="38" customFormat="1" ht="41" customHeight="1" spans="5:5">
      <c r="E1825" s="274"/>
    </row>
    <row r="1826" s="38" customFormat="1" ht="41" customHeight="1" spans="5:5">
      <c r="E1826" s="274"/>
    </row>
    <row r="1827" s="38" customFormat="1" ht="41" customHeight="1" spans="5:5">
      <c r="E1827" s="274"/>
    </row>
    <row r="1828" s="38" customFormat="1" ht="41" customHeight="1" spans="5:5">
      <c r="E1828" s="274"/>
    </row>
    <row r="1829" s="38" customFormat="1" ht="41" customHeight="1" spans="5:5">
      <c r="E1829" s="274"/>
    </row>
    <row r="1830" s="38" customFormat="1" ht="41" customHeight="1" spans="5:5">
      <c r="E1830" s="274"/>
    </row>
    <row r="1831" s="38" customFormat="1" ht="41" customHeight="1" spans="5:5">
      <c r="E1831" s="274"/>
    </row>
    <row r="1832" s="38" customFormat="1" ht="41" customHeight="1" spans="5:5">
      <c r="E1832" s="274"/>
    </row>
    <row r="1833" s="38" customFormat="1" ht="41" customHeight="1" spans="5:5">
      <c r="E1833" s="274"/>
    </row>
    <row r="1834" s="38" customFormat="1" ht="41" customHeight="1" spans="5:5">
      <c r="E1834" s="274"/>
    </row>
    <row r="1835" s="38" customFormat="1" ht="41" customHeight="1" spans="5:5">
      <c r="E1835" s="274"/>
    </row>
    <row r="1836" s="38" customFormat="1" ht="41" customHeight="1" spans="5:5">
      <c r="E1836" s="274"/>
    </row>
    <row r="1837" s="38" customFormat="1" ht="41" customHeight="1" spans="5:5">
      <c r="E1837" s="274"/>
    </row>
    <row r="1838" s="38" customFormat="1" ht="41" customHeight="1" spans="5:5">
      <c r="E1838" s="274"/>
    </row>
    <row r="1839" s="38" customFormat="1" ht="41" customHeight="1" spans="5:5">
      <c r="E1839" s="274"/>
    </row>
    <row r="1840" s="38" customFormat="1" ht="41" customHeight="1" spans="5:5">
      <c r="E1840" s="274"/>
    </row>
    <row r="1841" s="38" customFormat="1" ht="41" customHeight="1" spans="5:5">
      <c r="E1841" s="274"/>
    </row>
    <row r="1842" s="38" customFormat="1" ht="41" customHeight="1" spans="5:5">
      <c r="E1842" s="274"/>
    </row>
    <row r="1843" s="38" customFormat="1" ht="41" customHeight="1" spans="5:5">
      <c r="E1843" s="274"/>
    </row>
    <row r="1844" s="38" customFormat="1" ht="41" customHeight="1" spans="5:5">
      <c r="E1844" s="274"/>
    </row>
    <row r="1845" s="38" customFormat="1" ht="41" customHeight="1" spans="5:5">
      <c r="E1845" s="274"/>
    </row>
    <row r="1846" s="38" customFormat="1" ht="41" customHeight="1" spans="5:5">
      <c r="E1846" s="274"/>
    </row>
    <row r="1847" s="38" customFormat="1" ht="41" customHeight="1" spans="5:5">
      <c r="E1847" s="274"/>
    </row>
    <row r="1848" s="38" customFormat="1" ht="41" customHeight="1" spans="5:5">
      <c r="E1848" s="274"/>
    </row>
    <row r="1849" s="38" customFormat="1" ht="41" customHeight="1" spans="5:5">
      <c r="E1849" s="274"/>
    </row>
    <row r="1850" s="38" customFormat="1" ht="41" customHeight="1" spans="5:5">
      <c r="E1850" s="274"/>
    </row>
    <row r="1851" s="38" customFormat="1" ht="41" customHeight="1" spans="5:5">
      <c r="E1851" s="274"/>
    </row>
    <row r="1852" s="38" customFormat="1" ht="41" customHeight="1" spans="5:5">
      <c r="E1852" s="274"/>
    </row>
    <row r="1853" s="38" customFormat="1" ht="41" customHeight="1" spans="5:5">
      <c r="E1853" s="274"/>
    </row>
    <row r="1854" s="38" customFormat="1" ht="41" customHeight="1" spans="5:5">
      <c r="E1854" s="274"/>
    </row>
    <row r="1855" s="38" customFormat="1" ht="41" customHeight="1" spans="5:5">
      <c r="E1855" s="274"/>
    </row>
    <row r="1856" s="38" customFormat="1" ht="41" customHeight="1" spans="5:5">
      <c r="E1856" s="274"/>
    </row>
    <row r="1857" s="38" customFormat="1" ht="41" customHeight="1" spans="5:5">
      <c r="E1857" s="274"/>
    </row>
    <row r="1858" s="38" customFormat="1" ht="41" customHeight="1" spans="5:5">
      <c r="E1858" s="274"/>
    </row>
    <row r="1859" s="38" customFormat="1" ht="41" customHeight="1" spans="5:5">
      <c r="E1859" s="274"/>
    </row>
    <row r="1860" s="38" customFormat="1" ht="41" customHeight="1" spans="5:5">
      <c r="E1860" s="274"/>
    </row>
    <row r="1861" s="38" customFormat="1" ht="41" customHeight="1" spans="5:5">
      <c r="E1861" s="274"/>
    </row>
    <row r="1862" s="38" customFormat="1" ht="41" customHeight="1" spans="5:5">
      <c r="E1862" s="274"/>
    </row>
    <row r="1863" s="38" customFormat="1" ht="41" customHeight="1" spans="5:5">
      <c r="E1863" s="274"/>
    </row>
    <row r="1864" s="38" customFormat="1" ht="41" customHeight="1" spans="5:5">
      <c r="E1864" s="274"/>
    </row>
    <row r="1865" s="38" customFormat="1" ht="41" customHeight="1" spans="5:5">
      <c r="E1865" s="274"/>
    </row>
    <row r="1866" s="38" customFormat="1" ht="41" customHeight="1" spans="5:5">
      <c r="E1866" s="274"/>
    </row>
    <row r="1867" s="38" customFormat="1" ht="41" customHeight="1" spans="5:5">
      <c r="E1867" s="274"/>
    </row>
    <row r="1868" s="38" customFormat="1" ht="41" customHeight="1" spans="5:5">
      <c r="E1868" s="274"/>
    </row>
    <row r="1869" s="38" customFormat="1" ht="41" customHeight="1" spans="5:5">
      <c r="E1869" s="274"/>
    </row>
    <row r="1870" s="38" customFormat="1" ht="41" customHeight="1" spans="5:5">
      <c r="E1870" s="274"/>
    </row>
    <row r="1871" s="38" customFormat="1" ht="41" customHeight="1" spans="5:5">
      <c r="E1871" s="274"/>
    </row>
    <row r="1872" s="38" customFormat="1" ht="41" customHeight="1" spans="5:5">
      <c r="E1872" s="274"/>
    </row>
    <row r="1873" s="38" customFormat="1" ht="41" customHeight="1" spans="5:5">
      <c r="E1873" s="274"/>
    </row>
    <row r="1874" s="38" customFormat="1" ht="41" customHeight="1" spans="5:5">
      <c r="E1874" s="274"/>
    </row>
    <row r="1875" s="38" customFormat="1" ht="41" customHeight="1" spans="5:5">
      <c r="E1875" s="274"/>
    </row>
    <row r="1876" s="38" customFormat="1" ht="41" customHeight="1" spans="5:5">
      <c r="E1876" s="274"/>
    </row>
    <row r="1877" s="38" customFormat="1" ht="41" customHeight="1" spans="5:5">
      <c r="E1877" s="274"/>
    </row>
    <row r="1878" s="38" customFormat="1" ht="41" customHeight="1" spans="5:5">
      <c r="E1878" s="274"/>
    </row>
    <row r="1879" s="38" customFormat="1" ht="41" customHeight="1" spans="5:5">
      <c r="E1879" s="274"/>
    </row>
    <row r="1880" s="38" customFormat="1" ht="41" customHeight="1" spans="5:5">
      <c r="E1880" s="274"/>
    </row>
    <row r="1881" s="38" customFormat="1" ht="41" customHeight="1" spans="5:5">
      <c r="E1881" s="274"/>
    </row>
    <row r="1882" s="38" customFormat="1" ht="41" customHeight="1" spans="5:5">
      <c r="E1882" s="274"/>
    </row>
    <row r="1883" s="38" customFormat="1" ht="41" customHeight="1" spans="5:5">
      <c r="E1883" s="274"/>
    </row>
    <row r="1884" s="38" customFormat="1" ht="41" customHeight="1" spans="5:5">
      <c r="E1884" s="274"/>
    </row>
    <row r="1885" s="38" customFormat="1" ht="41" customHeight="1" spans="5:5">
      <c r="E1885" s="274"/>
    </row>
    <row r="1886" s="38" customFormat="1" ht="41" customHeight="1" spans="5:5">
      <c r="E1886" s="274"/>
    </row>
    <row r="1887" s="38" customFormat="1" ht="41" customHeight="1" spans="5:5">
      <c r="E1887" s="274"/>
    </row>
    <row r="1888" s="38" customFormat="1" ht="41" customHeight="1" spans="5:5">
      <c r="E1888" s="274"/>
    </row>
    <row r="1889" s="38" customFormat="1" ht="41" customHeight="1" spans="5:5">
      <c r="E1889" s="274"/>
    </row>
    <row r="1890" s="38" customFormat="1" ht="41" customHeight="1" spans="5:5">
      <c r="E1890" s="274"/>
    </row>
    <row r="1891" s="38" customFormat="1" ht="41" customHeight="1" spans="5:5">
      <c r="E1891" s="274"/>
    </row>
    <row r="1892" s="38" customFormat="1" ht="41" customHeight="1" spans="5:5">
      <c r="E1892" s="274"/>
    </row>
    <row r="1893" s="38" customFormat="1" ht="41" customHeight="1" spans="5:5">
      <c r="E1893" s="274"/>
    </row>
    <row r="1894" s="38" customFormat="1" ht="41" customHeight="1" spans="5:5">
      <c r="E1894" s="274"/>
    </row>
    <row r="1895" s="38" customFormat="1" ht="41" customHeight="1" spans="5:5">
      <c r="E1895" s="274"/>
    </row>
    <row r="1896" s="38" customFormat="1" ht="41" customHeight="1" spans="5:5">
      <c r="E1896" s="274"/>
    </row>
    <row r="1897" s="38" customFormat="1" ht="41" customHeight="1" spans="5:5">
      <c r="E1897" s="274"/>
    </row>
    <row r="1898" s="38" customFormat="1" ht="41" customHeight="1" spans="5:5">
      <c r="E1898" s="274"/>
    </row>
    <row r="1899" s="38" customFormat="1" ht="41" customHeight="1" spans="5:5">
      <c r="E1899" s="274"/>
    </row>
    <row r="1900" s="38" customFormat="1" ht="41" customHeight="1" spans="5:5">
      <c r="E1900" s="274"/>
    </row>
    <row r="1901" s="38" customFormat="1" ht="41" customHeight="1" spans="5:5">
      <c r="E1901" s="274"/>
    </row>
    <row r="1902" s="38" customFormat="1" ht="41" customHeight="1" spans="5:5">
      <c r="E1902" s="274"/>
    </row>
    <row r="1903" s="38" customFormat="1" ht="41" customHeight="1" spans="5:5">
      <c r="E1903" s="274"/>
    </row>
    <row r="1904" s="38" customFormat="1" ht="41" customHeight="1" spans="5:5">
      <c r="E1904" s="274"/>
    </row>
    <row r="1905" s="38" customFormat="1" ht="41" customHeight="1" spans="5:5">
      <c r="E1905" s="274"/>
    </row>
    <row r="1906" s="38" customFormat="1" ht="41" customHeight="1" spans="5:5">
      <c r="E1906" s="274"/>
    </row>
    <row r="1907" s="38" customFormat="1" ht="41" customHeight="1" spans="5:5">
      <c r="E1907" s="274"/>
    </row>
    <row r="1908" s="38" customFormat="1" ht="41" customHeight="1" spans="5:5">
      <c r="E1908" s="274"/>
    </row>
    <row r="1909" s="38" customFormat="1" ht="41" customHeight="1" spans="5:5">
      <c r="E1909" s="274"/>
    </row>
    <row r="1910" s="38" customFormat="1" ht="41" customHeight="1" spans="5:5">
      <c r="E1910" s="274"/>
    </row>
    <row r="1911" s="38" customFormat="1" ht="41" customHeight="1" spans="5:5">
      <c r="E1911" s="274"/>
    </row>
    <row r="1912" s="38" customFormat="1" ht="41" customHeight="1" spans="5:5">
      <c r="E1912" s="274"/>
    </row>
    <row r="1913" s="38" customFormat="1" ht="41" customHeight="1" spans="5:5">
      <c r="E1913" s="274"/>
    </row>
    <row r="1914" s="38" customFormat="1" ht="41" customHeight="1" spans="5:5">
      <c r="E1914" s="274"/>
    </row>
    <row r="1915" s="38" customFormat="1" ht="41" customHeight="1" spans="5:5">
      <c r="E1915" s="274"/>
    </row>
    <row r="1916" s="38" customFormat="1" ht="41" customHeight="1" spans="5:5">
      <c r="E1916" s="274"/>
    </row>
    <row r="1917" s="38" customFormat="1" ht="41" customHeight="1" spans="5:5">
      <c r="E1917" s="274"/>
    </row>
    <row r="1918" s="38" customFormat="1" ht="41" customHeight="1" spans="5:5">
      <c r="E1918" s="274"/>
    </row>
    <row r="1919" s="38" customFormat="1" ht="41" customHeight="1" spans="5:5">
      <c r="E1919" s="274"/>
    </row>
    <row r="1920" s="38" customFormat="1" ht="41" customHeight="1" spans="5:5">
      <c r="E1920" s="274"/>
    </row>
    <row r="1921" s="38" customFormat="1" ht="41" customHeight="1" spans="5:5">
      <c r="E1921" s="274"/>
    </row>
    <row r="1922" s="38" customFormat="1" ht="41" customHeight="1" spans="5:5">
      <c r="E1922" s="274"/>
    </row>
    <row r="1923" s="38" customFormat="1" ht="41" customHeight="1" spans="5:5">
      <c r="E1923" s="274"/>
    </row>
    <row r="1924" s="38" customFormat="1" ht="41" customHeight="1" spans="5:5">
      <c r="E1924" s="274"/>
    </row>
    <row r="1925" s="38" customFormat="1" ht="41" customHeight="1" spans="5:5">
      <c r="E1925" s="274"/>
    </row>
    <row r="1926" s="38" customFormat="1" ht="41" customHeight="1" spans="5:5">
      <c r="E1926" s="274"/>
    </row>
    <row r="1927" s="38" customFormat="1" ht="41" customHeight="1" spans="5:5">
      <c r="E1927" s="274"/>
    </row>
    <row r="1928" s="38" customFormat="1" ht="41" customHeight="1" spans="5:5">
      <c r="E1928" s="274"/>
    </row>
    <row r="1929" s="38" customFormat="1" ht="41" customHeight="1" spans="5:5">
      <c r="E1929" s="274"/>
    </row>
    <row r="1930" s="38" customFormat="1" ht="41" customHeight="1" spans="5:5">
      <c r="E1930" s="274"/>
    </row>
    <row r="1931" s="38" customFormat="1" ht="41" customHeight="1" spans="5:5">
      <c r="E1931" s="274"/>
    </row>
    <row r="1932" s="38" customFormat="1" ht="41" customHeight="1" spans="5:5">
      <c r="E1932" s="274"/>
    </row>
    <row r="1933" s="38" customFormat="1" ht="41" customHeight="1" spans="5:5">
      <c r="E1933" s="274"/>
    </row>
    <row r="1934" s="38" customFormat="1" ht="41" customHeight="1" spans="5:5">
      <c r="E1934" s="274"/>
    </row>
    <row r="1935" s="38" customFormat="1" ht="41" customHeight="1" spans="5:5">
      <c r="E1935" s="274"/>
    </row>
    <row r="1936" s="38" customFormat="1" ht="41" customHeight="1" spans="5:5">
      <c r="E1936" s="274"/>
    </row>
    <row r="1937" s="38" customFormat="1" ht="41" customHeight="1" spans="5:5">
      <c r="E1937" s="274"/>
    </row>
    <row r="1938" s="38" customFormat="1" ht="41" customHeight="1" spans="5:5">
      <c r="E1938" s="274"/>
    </row>
    <row r="1939" s="38" customFormat="1" ht="41" customHeight="1" spans="5:5">
      <c r="E1939" s="274"/>
    </row>
    <row r="1940" s="38" customFormat="1" ht="41" customHeight="1" spans="5:5">
      <c r="E1940" s="274"/>
    </row>
    <row r="1941" s="38" customFormat="1" ht="41" customHeight="1" spans="5:5">
      <c r="E1941" s="274"/>
    </row>
    <row r="1942" s="38" customFormat="1" ht="41" customHeight="1" spans="5:5">
      <c r="E1942" s="274"/>
    </row>
    <row r="1943" s="38" customFormat="1" ht="41" customHeight="1" spans="5:5">
      <c r="E1943" s="274"/>
    </row>
    <row r="1944" s="38" customFormat="1" ht="41" customHeight="1" spans="5:5">
      <c r="E1944" s="274"/>
    </row>
    <row r="1945" s="38" customFormat="1" ht="41" customHeight="1" spans="5:5">
      <c r="E1945" s="274"/>
    </row>
    <row r="1946" s="38" customFormat="1" ht="41" customHeight="1" spans="5:5">
      <c r="E1946" s="274"/>
    </row>
    <row r="1947" s="38" customFormat="1" ht="41" customHeight="1" spans="5:5">
      <c r="E1947" s="274"/>
    </row>
    <row r="1948" s="38" customFormat="1" ht="41" customHeight="1" spans="5:5">
      <c r="E1948" s="274"/>
    </row>
    <row r="1949" s="38" customFormat="1" ht="41" customHeight="1" spans="5:5">
      <c r="E1949" s="274"/>
    </row>
    <row r="1950" s="38" customFormat="1" ht="41" customHeight="1" spans="5:5">
      <c r="E1950" s="274"/>
    </row>
    <row r="1951" s="38" customFormat="1" ht="41" customHeight="1" spans="5:5">
      <c r="E1951" s="274"/>
    </row>
    <row r="1952" s="38" customFormat="1" ht="41" customHeight="1" spans="5:5">
      <c r="E1952" s="274"/>
    </row>
    <row r="1953" s="38" customFormat="1" ht="41" customHeight="1" spans="5:5">
      <c r="E1953" s="274"/>
    </row>
    <row r="1954" s="38" customFormat="1" ht="41" customHeight="1" spans="5:5">
      <c r="E1954" s="274"/>
    </row>
    <row r="1955" s="38" customFormat="1" ht="41" customHeight="1" spans="5:5">
      <c r="E1955" s="274"/>
    </row>
    <row r="1956" s="38" customFormat="1" ht="41" customHeight="1" spans="5:5">
      <c r="E1956" s="274"/>
    </row>
    <row r="1957" s="38" customFormat="1" ht="41" customHeight="1" spans="5:5">
      <c r="E1957" s="274"/>
    </row>
    <row r="1958" s="38" customFormat="1" ht="41" customHeight="1" spans="5:5">
      <c r="E1958" s="274"/>
    </row>
    <row r="1959" s="38" customFormat="1" ht="41" customHeight="1" spans="5:5">
      <c r="E1959" s="274"/>
    </row>
    <row r="1960" s="38" customFormat="1" ht="41" customHeight="1" spans="5:5">
      <c r="E1960" s="274"/>
    </row>
    <row r="1961" s="38" customFormat="1" ht="41" customHeight="1" spans="5:5">
      <c r="E1961" s="274"/>
    </row>
    <row r="1962" s="38" customFormat="1" ht="41" customHeight="1" spans="5:5">
      <c r="E1962" s="274"/>
    </row>
    <row r="1963" s="38" customFormat="1" ht="41" customHeight="1" spans="5:5">
      <c r="E1963" s="274"/>
    </row>
    <row r="1964" s="38" customFormat="1" ht="41" customHeight="1" spans="5:5">
      <c r="E1964" s="274"/>
    </row>
    <row r="1965" s="38" customFormat="1" ht="41" customHeight="1" spans="5:5">
      <c r="E1965" s="274"/>
    </row>
    <row r="1966" s="38" customFormat="1" ht="41" customHeight="1" spans="5:5">
      <c r="E1966" s="274"/>
    </row>
    <row r="1967" s="38" customFormat="1" ht="41" customHeight="1" spans="5:5">
      <c r="E1967" s="274"/>
    </row>
    <row r="1968" s="38" customFormat="1" ht="41" customHeight="1" spans="5:5">
      <c r="E1968" s="274"/>
    </row>
    <row r="1969" s="38" customFormat="1" ht="41" customHeight="1" spans="5:5">
      <c r="E1969" s="274"/>
    </row>
    <row r="1970" s="38" customFormat="1" ht="41" customHeight="1" spans="5:5">
      <c r="E1970" s="274"/>
    </row>
    <row r="1971" s="38" customFormat="1" ht="41" customHeight="1" spans="5:5">
      <c r="E1971" s="274"/>
    </row>
    <row r="1972" s="38" customFormat="1" ht="41" customHeight="1" spans="5:5">
      <c r="E1972" s="274"/>
    </row>
    <row r="1973" s="38" customFormat="1" ht="41" customHeight="1" spans="5:5">
      <c r="E1973" s="274"/>
    </row>
    <row r="1974" s="38" customFormat="1" ht="41" customHeight="1" spans="5:5">
      <c r="E1974" s="274"/>
    </row>
    <row r="1975" s="38" customFormat="1" ht="41" customHeight="1" spans="5:5">
      <c r="E1975" s="274"/>
    </row>
    <row r="1976" s="38" customFormat="1" ht="41" customHeight="1" spans="5:5">
      <c r="E1976" s="274"/>
    </row>
    <row r="1977" s="38" customFormat="1" ht="41" customHeight="1" spans="5:5">
      <c r="E1977" s="274"/>
    </row>
    <row r="1978" s="38" customFormat="1" ht="41" customHeight="1" spans="5:5">
      <c r="E1978" s="274"/>
    </row>
    <row r="1979" s="38" customFormat="1" ht="41" customHeight="1" spans="5:5">
      <c r="E1979" s="274"/>
    </row>
    <row r="1980" s="38" customFormat="1" ht="41" customHeight="1" spans="5:5">
      <c r="E1980" s="274"/>
    </row>
    <row r="1981" s="38" customFormat="1" ht="41" customHeight="1" spans="5:5">
      <c r="E1981" s="274"/>
    </row>
    <row r="1982" s="38" customFormat="1" ht="41" customHeight="1" spans="5:5">
      <c r="E1982" s="274"/>
    </row>
    <row r="1983" s="38" customFormat="1" ht="41" customHeight="1" spans="5:5">
      <c r="E1983" s="274"/>
    </row>
    <row r="1984" s="38" customFormat="1" ht="41" customHeight="1" spans="5:5">
      <c r="E1984" s="274"/>
    </row>
    <row r="1985" s="38" customFormat="1" ht="41" customHeight="1" spans="5:5">
      <c r="E1985" s="274"/>
    </row>
    <row r="1986" s="38" customFormat="1" ht="41" customHeight="1" spans="5:5">
      <c r="E1986" s="274"/>
    </row>
    <row r="1987" s="38" customFormat="1" ht="41" customHeight="1" spans="5:5">
      <c r="E1987" s="274"/>
    </row>
    <row r="1988" s="38" customFormat="1" ht="41" customHeight="1" spans="5:5">
      <c r="E1988" s="274"/>
    </row>
    <row r="1989" s="38" customFormat="1" ht="41" customHeight="1" spans="5:5">
      <c r="E1989" s="274"/>
    </row>
    <row r="1990" s="38" customFormat="1" ht="41" customHeight="1" spans="5:5">
      <c r="E1990" s="274"/>
    </row>
    <row r="1991" s="38" customFormat="1" ht="41" customHeight="1" spans="5:5">
      <c r="E1991" s="274"/>
    </row>
    <row r="1992" s="38" customFormat="1" ht="41" customHeight="1" spans="5:5">
      <c r="E1992" s="274"/>
    </row>
    <row r="1993" s="38" customFormat="1" ht="41" customHeight="1" spans="5:5">
      <c r="E1993" s="274"/>
    </row>
    <row r="1994" s="38" customFormat="1" ht="41" customHeight="1" spans="5:5">
      <c r="E1994" s="274"/>
    </row>
    <row r="1995" s="38" customFormat="1" ht="41" customHeight="1" spans="5:5">
      <c r="E1995" s="274"/>
    </row>
    <row r="1996" s="38" customFormat="1" ht="41" customHeight="1" spans="5:5">
      <c r="E1996" s="274"/>
    </row>
    <row r="1997" s="38" customFormat="1" ht="41" customHeight="1" spans="5:5">
      <c r="E1997" s="274"/>
    </row>
    <row r="1998" s="38" customFormat="1" ht="41" customHeight="1" spans="5:5">
      <c r="E1998" s="274"/>
    </row>
    <row r="1999" s="38" customFormat="1" ht="41" customHeight="1" spans="5:5">
      <c r="E1999" s="274"/>
    </row>
    <row r="2000" s="38" customFormat="1" ht="41" customHeight="1" spans="5:5">
      <c r="E2000" s="274"/>
    </row>
    <row r="2001" s="38" customFormat="1" ht="41" customHeight="1" spans="5:5">
      <c r="E2001" s="274"/>
    </row>
    <row r="2002" s="38" customFormat="1" ht="41" customHeight="1" spans="5:5">
      <c r="E2002" s="274"/>
    </row>
    <row r="2003" s="38" customFormat="1" ht="41" customHeight="1" spans="5:5">
      <c r="E2003" s="274"/>
    </row>
    <row r="2004" s="38" customFormat="1" ht="41" customHeight="1" spans="5:5">
      <c r="E2004" s="274"/>
    </row>
    <row r="2005" s="38" customFormat="1" ht="41" customHeight="1" spans="5:5">
      <c r="E2005" s="274"/>
    </row>
    <row r="2006" s="38" customFormat="1" ht="41" customHeight="1" spans="5:5">
      <c r="E2006" s="274"/>
    </row>
    <row r="2007" s="38" customFormat="1" ht="41" customHeight="1" spans="5:5">
      <c r="E2007" s="274"/>
    </row>
    <row r="2008" s="38" customFormat="1" ht="41" customHeight="1" spans="5:5">
      <c r="E2008" s="274"/>
    </row>
    <row r="2009" s="38" customFormat="1" ht="41" customHeight="1" spans="5:5">
      <c r="E2009" s="274"/>
    </row>
    <row r="2010" s="38" customFormat="1" ht="41" customHeight="1" spans="5:5">
      <c r="E2010" s="274"/>
    </row>
    <row r="2011" s="38" customFormat="1" ht="41" customHeight="1" spans="5:5">
      <c r="E2011" s="274"/>
    </row>
    <row r="2012" s="38" customFormat="1" ht="41" customHeight="1" spans="5:5">
      <c r="E2012" s="274"/>
    </row>
    <row r="2013" s="38" customFormat="1" ht="41" customHeight="1" spans="5:5">
      <c r="E2013" s="274"/>
    </row>
    <row r="2014" s="38" customFormat="1" ht="41" customHeight="1" spans="5:5">
      <c r="E2014" s="274"/>
    </row>
    <row r="2015" s="38" customFormat="1" ht="41" customHeight="1" spans="5:5">
      <c r="E2015" s="274"/>
    </row>
    <row r="2016" s="38" customFormat="1" ht="41" customHeight="1" spans="5:5">
      <c r="E2016" s="274"/>
    </row>
    <row r="2017" s="38" customFormat="1" ht="41" customHeight="1" spans="5:5">
      <c r="E2017" s="274"/>
    </row>
    <row r="2018" s="38" customFormat="1" ht="41" customHeight="1" spans="5:5">
      <c r="E2018" s="274"/>
    </row>
    <row r="2019" s="38" customFormat="1" ht="41" customHeight="1" spans="5:5">
      <c r="E2019" s="274"/>
    </row>
    <row r="2020" s="38" customFormat="1" ht="41" customHeight="1" spans="5:5">
      <c r="E2020" s="274"/>
    </row>
    <row r="2021" s="38" customFormat="1" ht="41" customHeight="1" spans="5:5">
      <c r="E2021" s="274"/>
    </row>
    <row r="2022" s="38" customFormat="1" ht="41" customHeight="1" spans="5:5">
      <c r="E2022" s="274"/>
    </row>
    <row r="2023" s="38" customFormat="1" ht="41" customHeight="1" spans="5:5">
      <c r="E2023" s="274"/>
    </row>
    <row r="2024" s="38" customFormat="1" ht="41" customHeight="1" spans="5:5">
      <c r="E2024" s="274"/>
    </row>
    <row r="2025" s="38" customFormat="1" ht="41" customHeight="1" spans="5:5">
      <c r="E2025" s="274"/>
    </row>
    <row r="2026" s="38" customFormat="1" ht="41" customHeight="1" spans="5:5">
      <c r="E2026" s="274"/>
    </row>
    <row r="2027" s="38" customFormat="1" ht="41" customHeight="1" spans="5:5">
      <c r="E2027" s="274"/>
    </row>
    <row r="2028" s="38" customFormat="1" ht="41" customHeight="1" spans="5:5">
      <c r="E2028" s="274"/>
    </row>
    <row r="2029" s="38" customFormat="1" ht="41" customHeight="1" spans="5:5">
      <c r="E2029" s="274"/>
    </row>
    <row r="2030" s="38" customFormat="1" ht="41" customHeight="1" spans="5:5">
      <c r="E2030" s="274"/>
    </row>
    <row r="2031" s="38" customFormat="1" ht="41" customHeight="1" spans="5:5">
      <c r="E2031" s="274"/>
    </row>
    <row r="2032" s="38" customFormat="1" ht="41" customHeight="1" spans="5:5">
      <c r="E2032" s="274"/>
    </row>
    <row r="2033" s="38" customFormat="1" ht="41" customHeight="1" spans="5:5">
      <c r="E2033" s="274"/>
    </row>
    <row r="2034" s="38" customFormat="1" ht="41" customHeight="1" spans="5:5">
      <c r="E2034" s="274"/>
    </row>
    <row r="2035" s="38" customFormat="1" ht="41" customHeight="1" spans="5:5">
      <c r="E2035" s="274"/>
    </row>
    <row r="2036" s="38" customFormat="1" ht="41" customHeight="1" spans="5:5">
      <c r="E2036" s="274"/>
    </row>
    <row r="2037" s="38" customFormat="1" ht="41" customHeight="1" spans="5:5">
      <c r="E2037" s="274"/>
    </row>
    <row r="2038" s="38" customFormat="1" ht="41" customHeight="1" spans="5:5">
      <c r="E2038" s="274"/>
    </row>
    <row r="2039" s="38" customFormat="1" ht="41" customHeight="1" spans="5:5">
      <c r="E2039" s="274"/>
    </row>
    <row r="2040" s="38" customFormat="1" ht="41" customHeight="1" spans="5:5">
      <c r="E2040" s="274"/>
    </row>
    <row r="2041" s="38" customFormat="1" ht="41" customHeight="1" spans="5:5">
      <c r="E2041" s="274"/>
    </row>
    <row r="2042" s="38" customFormat="1" ht="41" customHeight="1" spans="5:5">
      <c r="E2042" s="274"/>
    </row>
    <row r="2043" s="38" customFormat="1" ht="41" customHeight="1" spans="5:5">
      <c r="E2043" s="274"/>
    </row>
    <row r="2044" s="38" customFormat="1" ht="41" customHeight="1" spans="5:5">
      <c r="E2044" s="274"/>
    </row>
    <row r="2045" s="38" customFormat="1" ht="41" customHeight="1" spans="5:5">
      <c r="E2045" s="274"/>
    </row>
    <row r="2046" s="38" customFormat="1" ht="41" customHeight="1" spans="5:5">
      <c r="E2046" s="274"/>
    </row>
    <row r="2047" s="38" customFormat="1" ht="41" customHeight="1" spans="5:5">
      <c r="E2047" s="274"/>
    </row>
    <row r="2048" s="38" customFormat="1" ht="41" customHeight="1" spans="5:5">
      <c r="E2048" s="274"/>
    </row>
    <row r="2049" s="38" customFormat="1" ht="41" customHeight="1" spans="5:5">
      <c r="E2049" s="274"/>
    </row>
    <row r="2050" s="38" customFormat="1" ht="41" customHeight="1" spans="5:5">
      <c r="E2050" s="274"/>
    </row>
    <row r="2051" s="38" customFormat="1" ht="41" customHeight="1" spans="5:5">
      <c r="E2051" s="274"/>
    </row>
    <row r="2052" s="38" customFormat="1" ht="41" customHeight="1" spans="5:5">
      <c r="E2052" s="274"/>
    </row>
    <row r="2053" s="38" customFormat="1" ht="41" customHeight="1" spans="5:5">
      <c r="E2053" s="274"/>
    </row>
    <row r="2054" s="38" customFormat="1" ht="41" customHeight="1" spans="5:5">
      <c r="E2054" s="274"/>
    </row>
    <row r="2055" s="38" customFormat="1" ht="41" customHeight="1" spans="5:5">
      <c r="E2055" s="274"/>
    </row>
    <row r="2056" s="38" customFormat="1" ht="41" customHeight="1" spans="5:5">
      <c r="E2056" s="274"/>
    </row>
    <row r="2057" s="38" customFormat="1" ht="41" customHeight="1" spans="5:5">
      <c r="E2057" s="274"/>
    </row>
    <row r="2058" s="38" customFormat="1" ht="41" customHeight="1" spans="5:5">
      <c r="E2058" s="274"/>
    </row>
    <row r="2059" s="38" customFormat="1" ht="41" customHeight="1" spans="5:5">
      <c r="E2059" s="274"/>
    </row>
    <row r="2060" s="38" customFormat="1" ht="41" customHeight="1" spans="5:5">
      <c r="E2060" s="274"/>
    </row>
    <row r="2061" s="38" customFormat="1" ht="41" customHeight="1" spans="5:5">
      <c r="E2061" s="274"/>
    </row>
    <row r="2062" s="38" customFormat="1" ht="41" customHeight="1" spans="5:5">
      <c r="E2062" s="274"/>
    </row>
    <row r="2063" s="38" customFormat="1" ht="41" customHeight="1" spans="5:5">
      <c r="E2063" s="274"/>
    </row>
    <row r="2064" s="38" customFormat="1" ht="41" customHeight="1" spans="5:5">
      <c r="E2064" s="274"/>
    </row>
    <row r="2065" s="38" customFormat="1" ht="41" customHeight="1" spans="5:5">
      <c r="E2065" s="274"/>
    </row>
    <row r="2066" s="38" customFormat="1" ht="41" customHeight="1" spans="5:5">
      <c r="E2066" s="274"/>
    </row>
    <row r="2067" s="38" customFormat="1" ht="41" customHeight="1" spans="5:5">
      <c r="E2067" s="274"/>
    </row>
    <row r="2068" s="38" customFormat="1" ht="41" customHeight="1" spans="5:5">
      <c r="E2068" s="274"/>
    </row>
    <row r="2069" s="38" customFormat="1" ht="41" customHeight="1" spans="5:5">
      <c r="E2069" s="274"/>
    </row>
    <row r="2070" s="38" customFormat="1" ht="41" customHeight="1" spans="5:5">
      <c r="E2070" s="274"/>
    </row>
    <row r="2071" s="38" customFormat="1" ht="41" customHeight="1" spans="5:5">
      <c r="E2071" s="274"/>
    </row>
    <row r="2072" s="38" customFormat="1" ht="41" customHeight="1" spans="5:5">
      <c r="E2072" s="274"/>
    </row>
    <row r="2073" s="38" customFormat="1" ht="41" customHeight="1" spans="5:5">
      <c r="E2073" s="274"/>
    </row>
    <row r="2074" s="38" customFormat="1" ht="41" customHeight="1" spans="5:5">
      <c r="E2074" s="274"/>
    </row>
    <row r="2075" s="38" customFormat="1" ht="41" customHeight="1" spans="5:5">
      <c r="E2075" s="274"/>
    </row>
    <row r="2076" s="38" customFormat="1" ht="41" customHeight="1" spans="5:5">
      <c r="E2076" s="274"/>
    </row>
    <row r="2077" s="38" customFormat="1" ht="41" customHeight="1" spans="5:5">
      <c r="E2077" s="274"/>
    </row>
    <row r="2078" s="38" customFormat="1" ht="41" customHeight="1" spans="5:5">
      <c r="E2078" s="274"/>
    </row>
    <row r="2079" s="38" customFormat="1" ht="41" customHeight="1" spans="5:5">
      <c r="E2079" s="274"/>
    </row>
    <row r="2080" s="38" customFormat="1" ht="41" customHeight="1" spans="5:5">
      <c r="E2080" s="274"/>
    </row>
    <row r="2081" s="38" customFormat="1" ht="41" customHeight="1" spans="5:5">
      <c r="E2081" s="274"/>
    </row>
    <row r="2082" s="38" customFormat="1" ht="41" customHeight="1" spans="5:5">
      <c r="E2082" s="274"/>
    </row>
    <row r="2083" s="38" customFormat="1" ht="41" customHeight="1" spans="5:5">
      <c r="E2083" s="274"/>
    </row>
    <row r="2084" s="38" customFormat="1" ht="41" customHeight="1" spans="5:5">
      <c r="E2084" s="274"/>
    </row>
    <row r="2085" s="38" customFormat="1" ht="41" customHeight="1" spans="5:5">
      <c r="E2085" s="274"/>
    </row>
    <row r="2086" s="38" customFormat="1" ht="41" customHeight="1" spans="5:5">
      <c r="E2086" s="274"/>
    </row>
    <row r="2087" s="38" customFormat="1" ht="41" customHeight="1" spans="5:5">
      <c r="E2087" s="274"/>
    </row>
    <row r="2088" s="38" customFormat="1" ht="41" customHeight="1" spans="5:5">
      <c r="E2088" s="274"/>
    </row>
    <row r="2089" s="38" customFormat="1" ht="41" customHeight="1" spans="5:5">
      <c r="E2089" s="274"/>
    </row>
    <row r="2090" s="38" customFormat="1" ht="41" customHeight="1" spans="5:5">
      <c r="E2090" s="274"/>
    </row>
    <row r="2091" s="38" customFormat="1" ht="41" customHeight="1" spans="5:5">
      <c r="E2091" s="274"/>
    </row>
    <row r="2092" s="38" customFormat="1" ht="41" customHeight="1" spans="5:5">
      <c r="E2092" s="274"/>
    </row>
    <row r="2093" s="38" customFormat="1" ht="41" customHeight="1" spans="5:5">
      <c r="E2093" s="274"/>
    </row>
    <row r="2094" s="38" customFormat="1" ht="41" customHeight="1" spans="5:5">
      <c r="E2094" s="274"/>
    </row>
    <row r="2095" s="38" customFormat="1" ht="41" customHeight="1" spans="5:5">
      <c r="E2095" s="274"/>
    </row>
    <row r="2096" s="38" customFormat="1" ht="41" customHeight="1" spans="5:5">
      <c r="E2096" s="274"/>
    </row>
    <row r="2097" s="38" customFormat="1" ht="41" customHeight="1" spans="5:5">
      <c r="E2097" s="274"/>
    </row>
    <row r="2098" s="38" customFormat="1" ht="41" customHeight="1" spans="5:5">
      <c r="E2098" s="274"/>
    </row>
    <row r="2099" s="38" customFormat="1" ht="41" customHeight="1" spans="5:5">
      <c r="E2099" s="274"/>
    </row>
    <row r="2100" s="38" customFormat="1" ht="41" customHeight="1" spans="5:5">
      <c r="E2100" s="274"/>
    </row>
    <row r="2101" s="38" customFormat="1" ht="41" customHeight="1" spans="5:5">
      <c r="E2101" s="274"/>
    </row>
    <row r="2102" s="38" customFormat="1" ht="41" customHeight="1" spans="5:5">
      <c r="E2102" s="274"/>
    </row>
    <row r="2103" s="38" customFormat="1" ht="41" customHeight="1" spans="5:5">
      <c r="E2103" s="274"/>
    </row>
    <row r="2104" s="38" customFormat="1" ht="41" customHeight="1" spans="5:5">
      <c r="E2104" s="274"/>
    </row>
    <row r="2105" s="38" customFormat="1" ht="41" customHeight="1" spans="5:5">
      <c r="E2105" s="274"/>
    </row>
    <row r="2106" s="38" customFormat="1" ht="41" customHeight="1" spans="5:5">
      <c r="E2106" s="274"/>
    </row>
    <row r="2107" s="38" customFormat="1" ht="41" customHeight="1" spans="5:5">
      <c r="E2107" s="274"/>
    </row>
    <row r="2108" s="38" customFormat="1" ht="41" customHeight="1" spans="5:5">
      <c r="E2108" s="274"/>
    </row>
    <row r="2109" s="38" customFormat="1" ht="41" customHeight="1" spans="5:5">
      <c r="E2109" s="274"/>
    </row>
    <row r="2110" s="38" customFormat="1" ht="41" customHeight="1" spans="5:5">
      <c r="E2110" s="274"/>
    </row>
    <row r="2111" s="38" customFormat="1" ht="41" customHeight="1" spans="5:5">
      <c r="E2111" s="274"/>
    </row>
    <row r="2112" s="38" customFormat="1" ht="41" customHeight="1" spans="5:5">
      <c r="E2112" s="274"/>
    </row>
    <row r="2113" s="38" customFormat="1" ht="41" customHeight="1" spans="5:5">
      <c r="E2113" s="274"/>
    </row>
    <row r="2114" s="38" customFormat="1" ht="41" customHeight="1" spans="5:5">
      <c r="E2114" s="274"/>
    </row>
    <row r="2115" s="38" customFormat="1" ht="41" customHeight="1" spans="5:5">
      <c r="E2115" s="274"/>
    </row>
    <row r="2116" s="38" customFormat="1" ht="41" customHeight="1" spans="5:5">
      <c r="E2116" s="274"/>
    </row>
    <row r="2117" s="38" customFormat="1" ht="41" customHeight="1" spans="5:5">
      <c r="E2117" s="274"/>
    </row>
    <row r="2118" s="38" customFormat="1" ht="41" customHeight="1" spans="5:5">
      <c r="E2118" s="274"/>
    </row>
    <row r="2119" s="38" customFormat="1" ht="41" customHeight="1" spans="5:5">
      <c r="E2119" s="274"/>
    </row>
    <row r="2120" s="38" customFormat="1" ht="41" customHeight="1" spans="5:5">
      <c r="E2120" s="274"/>
    </row>
    <row r="2121" s="38" customFormat="1" ht="41" customHeight="1" spans="5:5">
      <c r="E2121" s="274"/>
    </row>
    <row r="2122" s="38" customFormat="1" ht="41" customHeight="1" spans="5:5">
      <c r="E2122" s="274"/>
    </row>
    <row r="2123" s="38" customFormat="1" ht="41" customHeight="1" spans="5:5">
      <c r="E2123" s="274"/>
    </row>
    <row r="2124" s="38" customFormat="1" ht="41" customHeight="1" spans="5:5">
      <c r="E2124" s="274"/>
    </row>
    <row r="2125" s="38" customFormat="1" ht="41" customHeight="1" spans="5:5">
      <c r="E2125" s="274"/>
    </row>
    <row r="2126" s="38" customFormat="1" ht="41" customHeight="1" spans="5:5">
      <c r="E2126" s="274"/>
    </row>
    <row r="2127" s="38" customFormat="1" ht="41" customHeight="1" spans="5:5">
      <c r="E2127" s="274"/>
    </row>
    <row r="2128" s="38" customFormat="1" ht="41" customHeight="1" spans="5:5">
      <c r="E2128" s="274"/>
    </row>
    <row r="2129" s="38" customFormat="1" ht="41" customHeight="1" spans="5:5">
      <c r="E2129" s="274"/>
    </row>
    <row r="2130" s="38" customFormat="1" ht="41" customHeight="1" spans="5:5">
      <c r="E2130" s="274"/>
    </row>
    <row r="2131" s="38" customFormat="1" ht="41" customHeight="1" spans="5:5">
      <c r="E2131" s="274"/>
    </row>
    <row r="2132" s="38" customFormat="1" ht="41" customHeight="1" spans="5:5">
      <c r="E2132" s="274"/>
    </row>
    <row r="2133" s="38" customFormat="1" ht="41" customHeight="1" spans="5:5">
      <c r="E2133" s="274"/>
    </row>
    <row r="2134" s="38" customFormat="1" ht="41" customHeight="1" spans="5:5">
      <c r="E2134" s="274"/>
    </row>
    <row r="2135" s="38" customFormat="1" ht="41" customHeight="1" spans="5:5">
      <c r="E2135" s="274"/>
    </row>
    <row r="2136" s="38" customFormat="1" ht="41" customHeight="1" spans="5:5">
      <c r="E2136" s="274"/>
    </row>
    <row r="2137" s="38" customFormat="1" ht="41" customHeight="1" spans="5:5">
      <c r="E2137" s="274"/>
    </row>
    <row r="2138" s="38" customFormat="1" ht="41" customHeight="1" spans="5:5">
      <c r="E2138" s="274"/>
    </row>
    <row r="2139" s="38" customFormat="1" ht="41" customHeight="1" spans="5:5">
      <c r="E2139" s="274"/>
    </row>
    <row r="2140" s="38" customFormat="1" ht="41" customHeight="1" spans="5:5">
      <c r="E2140" s="274"/>
    </row>
    <row r="2141" s="38" customFormat="1" ht="41" customHeight="1" spans="5:5">
      <c r="E2141" s="274"/>
    </row>
    <row r="2142" s="38" customFormat="1" ht="41" customHeight="1" spans="5:5">
      <c r="E2142" s="274"/>
    </row>
    <row r="2143" s="38" customFormat="1" ht="41" customHeight="1" spans="5:5">
      <c r="E2143" s="274"/>
    </row>
    <row r="2144" s="38" customFormat="1" ht="41" customHeight="1" spans="5:5">
      <c r="E2144" s="274"/>
    </row>
    <row r="2145" s="38" customFormat="1" ht="41" customHeight="1" spans="5:5">
      <c r="E2145" s="274"/>
    </row>
    <row r="2146" s="38" customFormat="1" ht="41" customHeight="1" spans="5:5">
      <c r="E2146" s="274"/>
    </row>
    <row r="2147" s="38" customFormat="1" ht="41" customHeight="1" spans="5:5">
      <c r="E2147" s="274"/>
    </row>
    <row r="2148" s="38" customFormat="1" ht="41" customHeight="1" spans="5:5">
      <c r="E2148" s="274"/>
    </row>
    <row r="2149" s="38" customFormat="1" ht="41" customHeight="1" spans="5:5">
      <c r="E2149" s="274"/>
    </row>
    <row r="2150" s="38" customFormat="1" ht="41" customHeight="1" spans="5:5">
      <c r="E2150" s="274"/>
    </row>
    <row r="2151" s="38" customFormat="1" ht="41" customHeight="1" spans="5:5">
      <c r="E2151" s="274"/>
    </row>
    <row r="2152" s="38" customFormat="1" ht="41" customHeight="1" spans="5:5">
      <c r="E2152" s="274"/>
    </row>
    <row r="2153" s="38" customFormat="1" ht="41" customHeight="1" spans="5:5">
      <c r="E2153" s="274"/>
    </row>
    <row r="2154" s="38" customFormat="1" ht="41" customHeight="1" spans="5:5">
      <c r="E2154" s="274"/>
    </row>
    <row r="2155" s="38" customFormat="1" ht="41" customHeight="1" spans="5:5">
      <c r="E2155" s="274"/>
    </row>
    <row r="2156" s="38" customFormat="1" ht="41" customHeight="1" spans="5:5">
      <c r="E2156" s="274"/>
    </row>
    <row r="2157" s="38" customFormat="1" ht="41" customHeight="1" spans="5:5">
      <c r="E2157" s="274"/>
    </row>
    <row r="2158" s="38" customFormat="1" ht="41" customHeight="1" spans="5:5">
      <c r="E2158" s="274"/>
    </row>
    <row r="2159" s="38" customFormat="1" ht="41" customHeight="1" spans="5:5">
      <c r="E2159" s="274"/>
    </row>
    <row r="2160" s="38" customFormat="1" ht="41" customHeight="1" spans="5:5">
      <c r="E2160" s="274"/>
    </row>
    <row r="2161" s="38" customFormat="1" ht="41" customHeight="1" spans="5:5">
      <c r="E2161" s="274"/>
    </row>
    <row r="2162" s="38" customFormat="1" ht="41" customHeight="1" spans="5:5">
      <c r="E2162" s="274"/>
    </row>
    <row r="2163" s="38" customFormat="1" ht="41" customHeight="1" spans="5:5">
      <c r="E2163" s="274"/>
    </row>
    <row r="2164" s="38" customFormat="1" ht="41" customHeight="1" spans="5:5">
      <c r="E2164" s="274"/>
    </row>
    <row r="2165" s="38" customFormat="1" ht="41" customHeight="1" spans="5:5">
      <c r="E2165" s="274"/>
    </row>
    <row r="2166" s="38" customFormat="1" ht="41" customHeight="1" spans="5:5">
      <c r="E2166" s="274"/>
    </row>
    <row r="2167" s="38" customFormat="1" ht="41" customHeight="1" spans="5:5">
      <c r="E2167" s="274"/>
    </row>
    <row r="2168" s="38" customFormat="1" ht="41" customHeight="1" spans="5:5">
      <c r="E2168" s="274"/>
    </row>
    <row r="2169" s="38" customFormat="1" ht="41" customHeight="1" spans="5:5">
      <c r="E2169" s="274"/>
    </row>
    <row r="2170" s="38" customFormat="1" ht="41" customHeight="1" spans="5:5">
      <c r="E2170" s="274"/>
    </row>
    <row r="2171" s="38" customFormat="1" ht="41" customHeight="1" spans="5:5">
      <c r="E2171" s="274"/>
    </row>
    <row r="2172" s="38" customFormat="1" ht="41" customHeight="1" spans="5:5">
      <c r="E2172" s="274"/>
    </row>
    <row r="2173" s="38" customFormat="1" ht="41" customHeight="1" spans="5:5">
      <c r="E2173" s="274"/>
    </row>
    <row r="2174" s="38" customFormat="1" ht="41" customHeight="1" spans="5:5">
      <c r="E2174" s="274"/>
    </row>
    <row r="2175" s="38" customFormat="1" ht="41" customHeight="1" spans="5:5">
      <c r="E2175" s="274"/>
    </row>
    <row r="2176" s="38" customFormat="1" ht="41" customHeight="1" spans="5:5">
      <c r="E2176" s="274"/>
    </row>
    <row r="2177" s="38" customFormat="1" ht="41" customHeight="1" spans="5:5">
      <c r="E2177" s="274"/>
    </row>
    <row r="2178" s="38" customFormat="1" ht="41" customHeight="1" spans="5:5">
      <c r="E2178" s="274"/>
    </row>
    <row r="2179" s="38" customFormat="1" ht="41" customHeight="1" spans="5:5">
      <c r="E2179" s="274"/>
    </row>
    <row r="2180" s="38" customFormat="1" ht="41" customHeight="1" spans="5:5">
      <c r="E2180" s="274"/>
    </row>
    <row r="2181" s="38" customFormat="1" ht="41" customHeight="1" spans="5:5">
      <c r="E2181" s="274"/>
    </row>
    <row r="2182" s="38" customFormat="1" ht="41" customHeight="1" spans="5:5">
      <c r="E2182" s="274"/>
    </row>
    <row r="2183" s="38" customFormat="1" ht="41" customHeight="1" spans="5:5">
      <c r="E2183" s="274"/>
    </row>
    <row r="2184" s="38" customFormat="1" ht="41" customHeight="1" spans="5:5">
      <c r="E2184" s="274"/>
    </row>
    <row r="2185" s="38" customFormat="1" ht="41" customHeight="1" spans="5:5">
      <c r="E2185" s="274"/>
    </row>
    <row r="2186" s="38" customFormat="1" ht="41" customHeight="1" spans="5:5">
      <c r="E2186" s="274"/>
    </row>
    <row r="2187" s="38" customFormat="1" ht="41" customHeight="1" spans="5:5">
      <c r="E2187" s="274"/>
    </row>
    <row r="2188" s="38" customFormat="1" ht="41" customHeight="1" spans="5:5">
      <c r="E2188" s="274"/>
    </row>
    <row r="2189" s="38" customFormat="1" ht="41" customHeight="1" spans="5:5">
      <c r="E2189" s="274"/>
    </row>
    <row r="2190" s="38" customFormat="1" ht="41" customHeight="1" spans="5:5">
      <c r="E2190" s="274"/>
    </row>
    <row r="2191" s="38" customFormat="1" ht="41" customHeight="1" spans="5:5">
      <c r="E2191" s="274"/>
    </row>
    <row r="2192" s="38" customFormat="1" ht="41" customHeight="1" spans="5:5">
      <c r="E2192" s="274"/>
    </row>
    <row r="2193" s="38" customFormat="1" ht="41" customHeight="1" spans="5:5">
      <c r="E2193" s="274"/>
    </row>
    <row r="2194" s="38" customFormat="1" ht="41" customHeight="1" spans="5:5">
      <c r="E2194" s="274"/>
    </row>
    <row r="2195" s="38" customFormat="1" ht="41" customHeight="1" spans="5:5">
      <c r="E2195" s="274"/>
    </row>
    <row r="2196" s="38" customFormat="1" ht="41" customHeight="1" spans="5:5">
      <c r="E2196" s="274"/>
    </row>
    <row r="2197" s="38" customFormat="1" ht="41" customHeight="1" spans="5:5">
      <c r="E2197" s="274"/>
    </row>
    <row r="2198" s="38" customFormat="1" ht="41" customHeight="1" spans="5:5">
      <c r="E2198" s="274"/>
    </row>
    <row r="2199" s="38" customFormat="1" ht="41" customHeight="1" spans="5:5">
      <c r="E2199" s="274"/>
    </row>
    <row r="2200" s="38" customFormat="1" ht="41" customHeight="1" spans="5:5">
      <c r="E2200" s="274"/>
    </row>
    <row r="2201" s="38" customFormat="1" ht="41" customHeight="1" spans="5:5">
      <c r="E2201" s="274"/>
    </row>
    <row r="2202" s="38" customFormat="1" ht="41" customHeight="1" spans="5:5">
      <c r="E2202" s="274"/>
    </row>
    <row r="2203" s="38" customFormat="1" ht="41" customHeight="1" spans="5:5">
      <c r="E2203" s="274"/>
    </row>
    <row r="2204" s="38" customFormat="1" ht="41" customHeight="1" spans="5:5">
      <c r="E2204" s="274"/>
    </row>
    <row r="2205" s="38" customFormat="1" ht="41" customHeight="1" spans="5:5">
      <c r="E2205" s="274"/>
    </row>
    <row r="2206" s="38" customFormat="1" ht="41" customHeight="1" spans="5:5">
      <c r="E2206" s="274"/>
    </row>
    <row r="2207" s="38" customFormat="1" ht="41" customHeight="1" spans="5:5">
      <c r="E2207" s="274"/>
    </row>
    <row r="2208" s="38" customFormat="1" ht="41" customHeight="1" spans="5:5">
      <c r="E2208" s="274"/>
    </row>
    <row r="2209" s="38" customFormat="1" ht="41" customHeight="1" spans="5:5">
      <c r="E2209" s="274"/>
    </row>
    <row r="2210" s="38" customFormat="1" ht="41" customHeight="1" spans="5:5">
      <c r="E2210" s="274"/>
    </row>
    <row r="2211" s="38" customFormat="1" ht="41" customHeight="1" spans="5:5">
      <c r="E2211" s="274"/>
    </row>
    <row r="2212" s="38" customFormat="1" ht="41" customHeight="1" spans="5:5">
      <c r="E2212" s="274"/>
    </row>
    <row r="2213" s="38" customFormat="1" ht="41" customHeight="1" spans="5:5">
      <c r="E2213" s="274"/>
    </row>
    <row r="2214" s="38" customFormat="1" ht="41" customHeight="1" spans="5:5">
      <c r="E2214" s="274"/>
    </row>
    <row r="2215" s="38" customFormat="1" ht="41" customHeight="1" spans="5:5">
      <c r="E2215" s="274"/>
    </row>
    <row r="2216" s="38" customFormat="1" ht="41" customHeight="1" spans="5:5">
      <c r="E2216" s="274"/>
    </row>
    <row r="2217" s="38" customFormat="1" ht="41" customHeight="1" spans="5:5">
      <c r="E2217" s="274"/>
    </row>
    <row r="2218" s="38" customFormat="1" ht="41" customHeight="1" spans="5:5">
      <c r="E2218" s="274"/>
    </row>
    <row r="2219" s="38" customFormat="1" ht="41" customHeight="1" spans="5:5">
      <c r="E2219" s="274"/>
    </row>
    <row r="2220" s="38" customFormat="1" ht="41" customHeight="1" spans="5:5">
      <c r="E2220" s="274"/>
    </row>
    <row r="2221" s="38" customFormat="1" ht="41" customHeight="1" spans="5:5">
      <c r="E2221" s="274"/>
    </row>
    <row r="2222" s="38" customFormat="1" ht="41" customHeight="1" spans="5:5">
      <c r="E2222" s="274"/>
    </row>
    <row r="2223" s="38" customFormat="1" ht="41" customHeight="1" spans="5:5">
      <c r="E2223" s="274"/>
    </row>
    <row r="2224" s="38" customFormat="1" ht="41" customHeight="1" spans="5:5">
      <c r="E2224" s="274"/>
    </row>
    <row r="2225" s="38" customFormat="1" ht="41" customHeight="1" spans="5:5">
      <c r="E2225" s="274"/>
    </row>
    <row r="2226" s="38" customFormat="1" ht="41" customHeight="1" spans="5:5">
      <c r="E2226" s="274"/>
    </row>
    <row r="2227" s="38" customFormat="1" ht="41" customHeight="1" spans="5:5">
      <c r="E2227" s="274"/>
    </row>
    <row r="2228" s="38" customFormat="1" ht="41" customHeight="1" spans="5:5">
      <c r="E2228" s="274"/>
    </row>
    <row r="2229" s="38" customFormat="1" ht="41" customHeight="1" spans="5:5">
      <c r="E2229" s="274"/>
    </row>
    <row r="2230" s="38" customFormat="1" ht="41" customHeight="1" spans="5:5">
      <c r="E2230" s="274"/>
    </row>
    <row r="2231" s="38" customFormat="1" ht="41" customHeight="1" spans="5:5">
      <c r="E2231" s="274"/>
    </row>
    <row r="2232" s="38" customFormat="1" ht="41" customHeight="1" spans="5:5">
      <c r="E2232" s="274"/>
    </row>
    <row r="2233" s="38" customFormat="1" ht="41" customHeight="1" spans="5:5">
      <c r="E2233" s="274"/>
    </row>
    <row r="2234" s="38" customFormat="1" ht="41" customHeight="1" spans="5:5">
      <c r="E2234" s="274"/>
    </row>
    <row r="2235" s="38" customFormat="1" ht="41" customHeight="1" spans="5:5">
      <c r="E2235" s="274"/>
    </row>
    <row r="2236" s="38" customFormat="1" ht="41" customHeight="1" spans="5:5">
      <c r="E2236" s="274"/>
    </row>
    <row r="2237" s="38" customFormat="1" ht="41" customHeight="1" spans="5:5">
      <c r="E2237" s="274"/>
    </row>
    <row r="2238" s="38" customFormat="1" ht="41" customHeight="1" spans="5:5">
      <c r="E2238" s="274"/>
    </row>
    <row r="2239" s="38" customFormat="1" ht="41" customHeight="1" spans="5:5">
      <c r="E2239" s="274"/>
    </row>
    <row r="2240" s="38" customFormat="1" ht="41" customHeight="1" spans="5:5">
      <c r="E2240" s="274"/>
    </row>
    <row r="2241" s="38" customFormat="1" ht="41" customHeight="1" spans="5:5">
      <c r="E2241" s="274"/>
    </row>
    <row r="2242" s="38" customFormat="1" ht="41" customHeight="1" spans="5:5">
      <c r="E2242" s="274"/>
    </row>
    <row r="2243" s="38" customFormat="1" ht="41" customHeight="1" spans="5:5">
      <c r="E2243" s="274"/>
    </row>
    <row r="2244" s="38" customFormat="1" ht="41" customHeight="1" spans="5:5">
      <c r="E2244" s="274"/>
    </row>
    <row r="2245" s="38" customFormat="1" ht="41" customHeight="1" spans="5:5">
      <c r="E2245" s="274"/>
    </row>
    <row r="2246" s="38" customFormat="1" ht="41" customHeight="1" spans="5:5">
      <c r="E2246" s="274"/>
    </row>
    <row r="2247" s="38" customFormat="1" ht="41" customHeight="1" spans="5:5">
      <c r="E2247" s="274"/>
    </row>
    <row r="2248" s="38" customFormat="1" ht="41" customHeight="1" spans="5:5">
      <c r="E2248" s="274"/>
    </row>
    <row r="2249" s="38" customFormat="1" ht="41" customHeight="1" spans="5:5">
      <c r="E2249" s="274"/>
    </row>
    <row r="2250" s="38" customFormat="1" ht="41" customHeight="1" spans="5:5">
      <c r="E2250" s="274"/>
    </row>
    <row r="2251" s="38" customFormat="1" ht="41" customHeight="1" spans="5:5">
      <c r="E2251" s="274"/>
    </row>
    <row r="2252" s="38" customFormat="1" ht="41" customHeight="1" spans="5:5">
      <c r="E2252" s="274"/>
    </row>
    <row r="2253" s="38" customFormat="1" ht="41" customHeight="1" spans="5:5">
      <c r="E2253" s="274"/>
    </row>
    <row r="2254" s="38" customFormat="1" ht="41" customHeight="1" spans="5:5">
      <c r="E2254" s="274"/>
    </row>
    <row r="2255" s="38" customFormat="1" ht="41" customHeight="1" spans="5:5">
      <c r="E2255" s="274"/>
    </row>
    <row r="2256" s="38" customFormat="1" ht="41" customHeight="1" spans="5:5">
      <c r="E2256" s="274"/>
    </row>
    <row r="2257" s="38" customFormat="1" ht="41" customHeight="1" spans="5:5">
      <c r="E2257" s="274"/>
    </row>
    <row r="2258" s="38" customFormat="1" ht="41" customHeight="1" spans="5:5">
      <c r="E2258" s="274"/>
    </row>
    <row r="2259" s="38" customFormat="1" ht="41" customHeight="1" spans="5:5">
      <c r="E2259" s="274"/>
    </row>
    <row r="2260" s="38" customFormat="1" ht="41" customHeight="1" spans="5:5">
      <c r="E2260" s="274"/>
    </row>
    <row r="2261" s="38" customFormat="1" ht="41" customHeight="1" spans="5:5">
      <c r="E2261" s="274"/>
    </row>
    <row r="2262" s="38" customFormat="1" ht="41" customHeight="1" spans="5:5">
      <c r="E2262" s="274"/>
    </row>
    <row r="2263" s="38" customFormat="1" ht="41" customHeight="1" spans="5:5">
      <c r="E2263" s="274"/>
    </row>
    <row r="2264" s="38" customFormat="1" ht="41" customHeight="1" spans="5:5">
      <c r="E2264" s="274"/>
    </row>
    <row r="2265" s="38" customFormat="1" ht="41" customHeight="1" spans="5:5">
      <c r="E2265" s="274"/>
    </row>
    <row r="2266" s="38" customFormat="1" ht="41" customHeight="1" spans="5:5">
      <c r="E2266" s="274"/>
    </row>
    <row r="2267" s="38" customFormat="1" ht="41" customHeight="1" spans="5:5">
      <c r="E2267" s="274"/>
    </row>
    <row r="2268" s="38" customFormat="1" ht="41" customHeight="1" spans="5:5">
      <c r="E2268" s="274"/>
    </row>
    <row r="2269" s="38" customFormat="1" ht="41" customHeight="1" spans="5:5">
      <c r="E2269" s="274"/>
    </row>
    <row r="2270" s="38" customFormat="1" ht="41" customHeight="1" spans="5:5">
      <c r="E2270" s="274"/>
    </row>
    <row r="2271" s="38" customFormat="1" ht="41" customHeight="1" spans="5:5">
      <c r="E2271" s="274"/>
    </row>
    <row r="2272" s="38" customFormat="1" ht="41" customHeight="1" spans="5:5">
      <c r="E2272" s="274"/>
    </row>
    <row r="2273" s="38" customFormat="1" ht="41" customHeight="1" spans="5:5">
      <c r="E2273" s="274"/>
    </row>
    <row r="2274" s="38" customFormat="1" ht="41" customHeight="1" spans="5:5">
      <c r="E2274" s="274"/>
    </row>
    <row r="2275" s="38" customFormat="1" ht="41" customHeight="1" spans="5:5">
      <c r="E2275" s="274"/>
    </row>
    <row r="2276" s="38" customFormat="1" ht="41" customHeight="1" spans="5:5">
      <c r="E2276" s="274"/>
    </row>
    <row r="2277" s="38" customFormat="1" ht="41" customHeight="1" spans="5:5">
      <c r="E2277" s="274"/>
    </row>
    <row r="2278" s="38" customFormat="1" ht="41" customHeight="1" spans="5:5">
      <c r="E2278" s="274"/>
    </row>
    <row r="2279" s="38" customFormat="1" ht="41" customHeight="1" spans="5:5">
      <c r="E2279" s="274"/>
    </row>
    <row r="2280" s="38" customFormat="1" ht="41" customHeight="1" spans="5:5">
      <c r="E2280" s="274"/>
    </row>
    <row r="2281" s="38" customFormat="1" ht="41" customHeight="1" spans="5:5">
      <c r="E2281" s="274"/>
    </row>
    <row r="2282" s="38" customFormat="1" ht="41" customHeight="1" spans="5:5">
      <c r="E2282" s="274"/>
    </row>
    <row r="2283" s="38" customFormat="1" ht="41" customHeight="1" spans="5:5">
      <c r="E2283" s="274"/>
    </row>
    <row r="2284" s="38" customFormat="1" ht="41" customHeight="1" spans="5:5">
      <c r="E2284" s="274"/>
    </row>
    <row r="2285" s="38" customFormat="1" ht="41" customHeight="1" spans="5:5">
      <c r="E2285" s="274"/>
    </row>
    <row r="2286" s="38" customFormat="1" ht="41" customHeight="1" spans="5:5">
      <c r="E2286" s="274"/>
    </row>
    <row r="2287" s="38" customFormat="1" ht="41" customHeight="1" spans="5:5">
      <c r="E2287" s="274"/>
    </row>
    <row r="2288" s="38" customFormat="1" ht="41" customHeight="1" spans="5:5">
      <c r="E2288" s="274"/>
    </row>
    <row r="2289" s="38" customFormat="1" ht="41" customHeight="1" spans="5:5">
      <c r="E2289" s="274"/>
    </row>
    <row r="2290" s="38" customFormat="1" ht="41" customHeight="1" spans="5:5">
      <c r="E2290" s="274"/>
    </row>
    <row r="2291" s="38" customFormat="1" ht="41" customHeight="1" spans="5:5">
      <c r="E2291" s="274"/>
    </row>
    <row r="2292" s="38" customFormat="1" ht="41" customHeight="1" spans="5:5">
      <c r="E2292" s="274"/>
    </row>
    <row r="2293" s="38" customFormat="1" ht="41" customHeight="1" spans="5:5">
      <c r="E2293" s="274"/>
    </row>
    <row r="2294" s="38" customFormat="1" ht="41" customHeight="1" spans="5:5">
      <c r="E2294" s="274"/>
    </row>
    <row r="2295" s="38" customFormat="1" ht="41" customHeight="1" spans="5:5">
      <c r="E2295" s="274"/>
    </row>
    <row r="2296" s="38" customFormat="1" ht="41" customHeight="1" spans="5:5">
      <c r="E2296" s="274"/>
    </row>
    <row r="2297" s="38" customFormat="1" ht="41" customHeight="1" spans="5:5">
      <c r="E2297" s="274"/>
    </row>
    <row r="2298" s="38" customFormat="1" ht="41" customHeight="1" spans="5:5">
      <c r="E2298" s="274"/>
    </row>
    <row r="2299" s="38" customFormat="1" ht="41" customHeight="1" spans="5:5">
      <c r="E2299" s="274"/>
    </row>
    <row r="2300" s="38" customFormat="1" ht="41" customHeight="1" spans="5:5">
      <c r="E2300" s="274"/>
    </row>
    <row r="2301" s="38" customFormat="1" ht="41" customHeight="1" spans="5:5">
      <c r="E2301" s="274"/>
    </row>
    <row r="2302" s="38" customFormat="1" ht="41" customHeight="1" spans="5:5">
      <c r="E2302" s="274"/>
    </row>
    <row r="2303" s="38" customFormat="1" ht="41" customHeight="1" spans="5:5">
      <c r="E2303" s="274"/>
    </row>
    <row r="2304" s="38" customFormat="1" ht="41" customHeight="1" spans="5:5">
      <c r="E2304" s="274"/>
    </row>
    <row r="2305" s="38" customFormat="1" ht="41" customHeight="1" spans="5:5">
      <c r="E2305" s="274"/>
    </row>
    <row r="2306" s="38" customFormat="1" ht="41" customHeight="1" spans="5:5">
      <c r="E2306" s="274"/>
    </row>
    <row r="2307" s="38" customFormat="1" ht="41" customHeight="1" spans="5:5">
      <c r="E2307" s="274"/>
    </row>
    <row r="2308" s="38" customFormat="1" ht="41" customHeight="1" spans="5:5">
      <c r="E2308" s="274"/>
    </row>
    <row r="2309" s="38" customFormat="1" ht="41" customHeight="1" spans="5:5">
      <c r="E2309" s="274"/>
    </row>
    <row r="2310" s="38" customFormat="1" ht="41" customHeight="1" spans="5:5">
      <c r="E2310" s="274"/>
    </row>
    <row r="2311" s="38" customFormat="1" ht="41" customHeight="1" spans="5:5">
      <c r="E2311" s="274"/>
    </row>
    <row r="2312" s="38" customFormat="1" ht="41" customHeight="1" spans="5:5">
      <c r="E2312" s="274"/>
    </row>
    <row r="2313" s="38" customFormat="1" ht="41" customHeight="1" spans="5:5">
      <c r="E2313" s="274"/>
    </row>
    <row r="2314" s="38" customFormat="1" ht="41" customHeight="1" spans="5:5">
      <c r="E2314" s="274"/>
    </row>
    <row r="2315" s="38" customFormat="1" ht="41" customHeight="1" spans="5:5">
      <c r="E2315" s="274"/>
    </row>
    <row r="2316" s="38" customFormat="1" ht="41" customHeight="1" spans="5:5">
      <c r="E2316" s="274"/>
    </row>
    <row r="2317" s="38" customFormat="1" ht="41" customHeight="1" spans="5:5">
      <c r="E2317" s="274"/>
    </row>
    <row r="2318" s="38" customFormat="1" ht="41" customHeight="1" spans="5:5">
      <c r="E2318" s="274"/>
    </row>
    <row r="2319" s="38" customFormat="1" ht="41" customHeight="1" spans="5:5">
      <c r="E2319" s="274"/>
    </row>
    <row r="2320" s="38" customFormat="1" ht="41" customHeight="1" spans="5:5">
      <c r="E2320" s="274"/>
    </row>
    <row r="2321" s="38" customFormat="1" ht="41" customHeight="1" spans="5:5">
      <c r="E2321" s="274"/>
    </row>
    <row r="2322" s="38" customFormat="1" ht="41" customHeight="1" spans="5:5">
      <c r="E2322" s="274"/>
    </row>
    <row r="2323" s="38" customFormat="1" ht="41" customHeight="1" spans="5:5">
      <c r="E2323" s="274"/>
    </row>
    <row r="2324" s="38" customFormat="1" ht="41" customHeight="1" spans="5:5">
      <c r="E2324" s="274"/>
    </row>
    <row r="2325" s="38" customFormat="1" ht="41" customHeight="1" spans="5:5">
      <c r="E2325" s="274"/>
    </row>
    <row r="2326" s="38" customFormat="1" ht="41" customHeight="1" spans="5:5">
      <c r="E2326" s="274"/>
    </row>
    <row r="2327" s="38" customFormat="1" ht="41" customHeight="1" spans="5:5">
      <c r="E2327" s="274"/>
    </row>
    <row r="2328" s="38" customFormat="1" ht="41" customHeight="1" spans="5:5">
      <c r="E2328" s="274"/>
    </row>
    <row r="2329" s="38" customFormat="1" ht="41" customHeight="1" spans="5:5">
      <c r="E2329" s="274"/>
    </row>
    <row r="2330" s="38" customFormat="1" ht="41" customHeight="1" spans="5:5">
      <c r="E2330" s="274"/>
    </row>
    <row r="2331" s="38" customFormat="1" ht="41" customHeight="1" spans="5:5">
      <c r="E2331" s="274"/>
    </row>
    <row r="2332" s="38" customFormat="1" ht="41" customHeight="1" spans="5:5">
      <c r="E2332" s="274"/>
    </row>
    <row r="2333" s="38" customFormat="1" ht="41" customHeight="1" spans="5:5">
      <c r="E2333" s="274"/>
    </row>
    <row r="2334" s="38" customFormat="1" ht="41" customHeight="1" spans="5:5">
      <c r="E2334" s="274"/>
    </row>
    <row r="2335" s="38" customFormat="1" ht="41" customHeight="1" spans="5:5">
      <c r="E2335" s="274"/>
    </row>
    <row r="2336" s="38" customFormat="1" ht="41" customHeight="1" spans="5:5">
      <c r="E2336" s="274"/>
    </row>
    <row r="2337" s="38" customFormat="1" ht="41" customHeight="1" spans="5:5">
      <c r="E2337" s="274"/>
    </row>
    <row r="2338" s="38" customFormat="1" ht="41" customHeight="1" spans="5:5">
      <c r="E2338" s="274"/>
    </row>
    <row r="2339" s="38" customFormat="1" ht="41" customHeight="1" spans="5:5">
      <c r="E2339" s="274"/>
    </row>
    <row r="2340" s="38" customFormat="1" ht="41" customHeight="1" spans="5:5">
      <c r="E2340" s="274"/>
    </row>
    <row r="2341" s="38" customFormat="1" ht="41" customHeight="1" spans="5:5">
      <c r="E2341" s="274"/>
    </row>
    <row r="2342" s="38" customFormat="1" ht="41" customHeight="1" spans="5:5">
      <c r="E2342" s="274"/>
    </row>
    <row r="2343" s="38" customFormat="1" ht="41" customHeight="1" spans="5:5">
      <c r="E2343" s="274"/>
    </row>
    <row r="2344" s="38" customFormat="1" ht="41" customHeight="1" spans="5:5">
      <c r="E2344" s="274"/>
    </row>
    <row r="2345" s="38" customFormat="1" ht="41" customHeight="1" spans="5:5">
      <c r="E2345" s="274"/>
    </row>
    <row r="2346" s="38" customFormat="1" ht="41" customHeight="1" spans="5:5">
      <c r="E2346" s="274"/>
    </row>
    <row r="2347" s="38" customFormat="1" ht="41" customHeight="1" spans="5:5">
      <c r="E2347" s="274"/>
    </row>
    <row r="2348" s="38" customFormat="1" ht="41" customHeight="1" spans="5:5">
      <c r="E2348" s="274"/>
    </row>
    <row r="2349" s="38" customFormat="1" ht="41" customHeight="1" spans="5:5">
      <c r="E2349" s="274"/>
    </row>
    <row r="2350" s="38" customFormat="1" ht="41" customHeight="1" spans="5:5">
      <c r="E2350" s="274"/>
    </row>
    <row r="2351" s="38" customFormat="1" ht="41" customHeight="1" spans="5:5">
      <c r="E2351" s="274"/>
    </row>
    <row r="2352" s="38" customFormat="1" ht="41" customHeight="1" spans="5:5">
      <c r="E2352" s="274"/>
    </row>
    <row r="2353" s="38" customFormat="1" ht="41" customHeight="1" spans="5:5">
      <c r="E2353" s="274"/>
    </row>
    <row r="2354" s="38" customFormat="1" ht="41" customHeight="1" spans="5:5">
      <c r="E2354" s="274"/>
    </row>
    <row r="2355" s="38" customFormat="1" ht="41" customHeight="1" spans="5:5">
      <c r="E2355" s="274"/>
    </row>
    <row r="2356" s="38" customFormat="1" ht="41" customHeight="1" spans="5:5">
      <c r="E2356" s="274"/>
    </row>
    <row r="2357" s="38" customFormat="1" ht="41" customHeight="1" spans="5:5">
      <c r="E2357" s="274"/>
    </row>
    <row r="2358" s="38" customFormat="1" ht="41" customHeight="1" spans="5:5">
      <c r="E2358" s="274"/>
    </row>
    <row r="2359" s="38" customFormat="1" ht="41" customHeight="1" spans="5:5">
      <c r="E2359" s="274"/>
    </row>
    <row r="2360" s="38" customFormat="1" ht="41" customHeight="1" spans="5:5">
      <c r="E2360" s="274"/>
    </row>
    <row r="2361" s="38" customFormat="1" ht="41" customHeight="1" spans="5:5">
      <c r="E2361" s="274"/>
    </row>
    <row r="2362" s="38" customFormat="1" ht="41" customHeight="1" spans="5:5">
      <c r="E2362" s="274"/>
    </row>
    <row r="2363" s="38" customFormat="1" ht="41" customHeight="1" spans="5:5">
      <c r="E2363" s="274"/>
    </row>
    <row r="2364" s="38" customFormat="1" ht="41" customHeight="1" spans="5:5">
      <c r="E2364" s="274"/>
    </row>
    <row r="2365" s="38" customFormat="1" ht="41" customHeight="1" spans="5:5">
      <c r="E2365" s="274"/>
    </row>
    <row r="2366" s="38" customFormat="1" ht="41" customHeight="1" spans="5:5">
      <c r="E2366" s="274"/>
    </row>
    <row r="2367" s="38" customFormat="1" ht="41" customHeight="1" spans="5:5">
      <c r="E2367" s="274"/>
    </row>
    <row r="2368" s="38" customFormat="1" ht="41" customHeight="1" spans="5:5">
      <c r="E2368" s="274"/>
    </row>
    <row r="2369" s="38" customFormat="1" ht="41" customHeight="1" spans="5:5">
      <c r="E2369" s="274"/>
    </row>
    <row r="2370" s="38" customFormat="1" ht="41" customHeight="1" spans="5:5">
      <c r="E2370" s="274"/>
    </row>
    <row r="2371" s="38" customFormat="1" ht="41" customHeight="1" spans="5:5">
      <c r="E2371" s="274"/>
    </row>
    <row r="2372" s="38" customFormat="1" ht="41" customHeight="1" spans="5:5">
      <c r="E2372" s="274"/>
    </row>
    <row r="2373" s="38" customFormat="1" ht="41" customHeight="1" spans="5:5">
      <c r="E2373" s="274"/>
    </row>
    <row r="2374" s="38" customFormat="1" ht="41" customHeight="1" spans="5:5">
      <c r="E2374" s="274"/>
    </row>
    <row r="2375" s="38" customFormat="1" ht="41" customHeight="1" spans="5:5">
      <c r="E2375" s="274"/>
    </row>
    <row r="2376" s="38" customFormat="1" ht="41" customHeight="1" spans="5:5">
      <c r="E2376" s="274"/>
    </row>
    <row r="2377" s="38" customFormat="1" ht="41" customHeight="1" spans="5:5">
      <c r="E2377" s="274"/>
    </row>
    <row r="2378" s="38" customFormat="1" ht="41" customHeight="1" spans="5:5">
      <c r="E2378" s="274"/>
    </row>
    <row r="2379" s="38" customFormat="1" ht="41" customHeight="1" spans="5:5">
      <c r="E2379" s="274"/>
    </row>
    <row r="2380" s="38" customFormat="1" ht="41" customHeight="1" spans="5:5">
      <c r="E2380" s="274"/>
    </row>
    <row r="2381" s="38" customFormat="1" ht="41" customHeight="1" spans="5:5">
      <c r="E2381" s="274"/>
    </row>
    <row r="2382" s="38" customFormat="1" ht="41" customHeight="1" spans="5:5">
      <c r="E2382" s="274"/>
    </row>
    <row r="2383" s="38" customFormat="1" ht="41" customHeight="1" spans="5:5">
      <c r="E2383" s="274"/>
    </row>
    <row r="2384" s="38" customFormat="1" ht="41" customHeight="1" spans="5:5">
      <c r="E2384" s="274"/>
    </row>
    <row r="2385" s="38" customFormat="1" ht="41" customHeight="1" spans="5:5">
      <c r="E2385" s="274"/>
    </row>
    <row r="2386" s="38" customFormat="1" ht="41" customHeight="1" spans="5:5">
      <c r="E2386" s="274"/>
    </row>
    <row r="2387" s="38" customFormat="1" ht="41" customHeight="1" spans="5:5">
      <c r="E2387" s="274"/>
    </row>
    <row r="2388" s="38" customFormat="1" ht="41" customHeight="1" spans="5:5">
      <c r="E2388" s="274"/>
    </row>
    <row r="2389" s="38" customFormat="1" ht="41" customHeight="1" spans="5:5">
      <c r="E2389" s="274"/>
    </row>
    <row r="2390" s="38" customFormat="1" ht="41" customHeight="1" spans="5:5">
      <c r="E2390" s="274"/>
    </row>
    <row r="2391" s="38" customFormat="1" ht="41" customHeight="1" spans="5:5">
      <c r="E2391" s="274"/>
    </row>
    <row r="2392" s="38" customFormat="1" ht="41" customHeight="1" spans="5:5">
      <c r="E2392" s="274"/>
    </row>
    <row r="2393" s="38" customFormat="1" ht="41" customHeight="1" spans="5:5">
      <c r="E2393" s="274"/>
    </row>
    <row r="2394" s="38" customFormat="1" ht="41" customHeight="1" spans="5:5">
      <c r="E2394" s="274"/>
    </row>
    <row r="2395" s="38" customFormat="1" ht="41" customHeight="1" spans="5:5">
      <c r="E2395" s="274"/>
    </row>
    <row r="2396" s="38" customFormat="1" ht="41" customHeight="1" spans="5:5">
      <c r="E2396" s="274"/>
    </row>
    <row r="2397" s="38" customFormat="1" ht="41" customHeight="1" spans="5:5">
      <c r="E2397" s="274"/>
    </row>
    <row r="2398" s="38" customFormat="1" ht="41" customHeight="1" spans="5:5">
      <c r="E2398" s="274"/>
    </row>
    <row r="2399" s="38" customFormat="1" ht="41" customHeight="1" spans="5:5">
      <c r="E2399" s="274"/>
    </row>
    <row r="2400" s="38" customFormat="1" ht="41" customHeight="1" spans="5:5">
      <c r="E2400" s="274"/>
    </row>
    <row r="2401" s="38" customFormat="1" ht="41" customHeight="1" spans="5:5">
      <c r="E2401" s="274"/>
    </row>
    <row r="2402" s="38" customFormat="1" ht="41" customHeight="1" spans="5:5">
      <c r="E2402" s="274"/>
    </row>
    <row r="2403" s="38" customFormat="1" ht="41" customHeight="1" spans="5:5">
      <c r="E2403" s="274"/>
    </row>
    <row r="2404" s="38" customFormat="1" ht="41" customHeight="1" spans="5:5">
      <c r="E2404" s="274"/>
    </row>
    <row r="2405" s="38" customFormat="1" ht="41" customHeight="1" spans="5:5">
      <c r="E2405" s="274"/>
    </row>
    <row r="2406" s="38" customFormat="1" ht="41" customHeight="1" spans="5:5">
      <c r="E2406" s="274"/>
    </row>
    <row r="2407" s="38" customFormat="1" ht="41" customHeight="1" spans="5:5">
      <c r="E2407" s="274"/>
    </row>
    <row r="2408" s="38" customFormat="1" ht="41" customHeight="1" spans="5:5">
      <c r="E2408" s="274"/>
    </row>
    <row r="2409" s="38" customFormat="1" ht="41" customHeight="1" spans="5:5">
      <c r="E2409" s="274"/>
    </row>
    <row r="2410" s="38" customFormat="1" ht="41" customHeight="1" spans="5:5">
      <c r="E2410" s="274"/>
    </row>
    <row r="2411" s="38" customFormat="1" ht="41" customHeight="1" spans="5:5">
      <c r="E2411" s="274"/>
    </row>
    <row r="2412" s="38" customFormat="1" ht="41" customHeight="1" spans="5:5">
      <c r="E2412" s="274"/>
    </row>
    <row r="2413" s="38" customFormat="1" ht="41" customHeight="1" spans="5:5">
      <c r="E2413" s="274"/>
    </row>
    <row r="2414" s="38" customFormat="1" ht="41" customHeight="1" spans="5:5">
      <c r="E2414" s="274"/>
    </row>
    <row r="2415" s="38" customFormat="1" ht="41" customHeight="1" spans="5:5">
      <c r="E2415" s="274"/>
    </row>
    <row r="2416" s="38" customFormat="1" ht="41" customHeight="1" spans="5:5">
      <c r="E2416" s="274"/>
    </row>
    <row r="2417" s="38" customFormat="1" ht="41" customHeight="1" spans="5:5">
      <c r="E2417" s="274"/>
    </row>
    <row r="2418" s="38" customFormat="1" ht="41" customHeight="1" spans="5:5">
      <c r="E2418" s="274"/>
    </row>
    <row r="2419" s="38" customFormat="1" ht="41" customHeight="1" spans="5:5">
      <c r="E2419" s="274"/>
    </row>
    <row r="2420" s="38" customFormat="1" ht="41" customHeight="1" spans="5:5">
      <c r="E2420" s="274"/>
    </row>
    <row r="2421" s="38" customFormat="1" ht="41" customHeight="1" spans="5:5">
      <c r="E2421" s="274"/>
    </row>
    <row r="2422" s="38" customFormat="1" ht="41" customHeight="1" spans="5:5">
      <c r="E2422" s="274"/>
    </row>
    <row r="2423" s="38" customFormat="1" ht="41" customHeight="1" spans="5:5">
      <c r="E2423" s="274"/>
    </row>
    <row r="2424" s="38" customFormat="1" ht="41" customHeight="1" spans="5:5">
      <c r="E2424" s="274"/>
    </row>
    <row r="2425" s="38" customFormat="1" ht="41" customHeight="1" spans="5:5">
      <c r="E2425" s="274"/>
    </row>
    <row r="2426" s="38" customFormat="1" ht="41" customHeight="1" spans="5:5">
      <c r="E2426" s="274"/>
    </row>
    <row r="2427" s="38" customFormat="1" ht="41" customHeight="1" spans="5:5">
      <c r="E2427" s="274"/>
    </row>
    <row r="2428" s="38" customFormat="1" ht="41" customHeight="1" spans="5:5">
      <c r="E2428" s="274"/>
    </row>
    <row r="2429" s="38" customFormat="1" ht="41" customHeight="1" spans="5:5">
      <c r="E2429" s="274"/>
    </row>
    <row r="2430" s="38" customFormat="1" ht="41" customHeight="1" spans="5:5">
      <c r="E2430" s="274"/>
    </row>
    <row r="2431" s="38" customFormat="1" ht="41" customHeight="1" spans="5:5">
      <c r="E2431" s="274"/>
    </row>
    <row r="2432" s="38" customFormat="1" ht="41" customHeight="1" spans="5:5">
      <c r="E2432" s="274"/>
    </row>
    <row r="2433" s="38" customFormat="1" ht="41" customHeight="1" spans="5:5">
      <c r="E2433" s="274"/>
    </row>
    <row r="2434" s="38" customFormat="1" ht="41" customHeight="1" spans="5:5">
      <c r="E2434" s="274"/>
    </row>
    <row r="2435" s="38" customFormat="1" ht="41" customHeight="1" spans="5:5">
      <c r="E2435" s="274"/>
    </row>
    <row r="2436" s="38" customFormat="1" ht="41" customHeight="1" spans="5:5">
      <c r="E2436" s="274"/>
    </row>
    <row r="2437" s="38" customFormat="1" ht="41" customHeight="1" spans="5:5">
      <c r="E2437" s="274"/>
    </row>
    <row r="2438" s="38" customFormat="1" ht="41" customHeight="1" spans="5:5">
      <c r="E2438" s="274"/>
    </row>
    <row r="2439" s="38" customFormat="1" ht="41" customHeight="1" spans="5:5">
      <c r="E2439" s="274"/>
    </row>
    <row r="2440" s="38" customFormat="1" ht="41" customHeight="1" spans="5:5">
      <c r="E2440" s="274"/>
    </row>
    <row r="2441" s="38" customFormat="1" ht="41" customHeight="1" spans="5:5">
      <c r="E2441" s="274"/>
    </row>
    <row r="2442" s="38" customFormat="1" ht="41" customHeight="1" spans="5:5">
      <c r="E2442" s="274"/>
    </row>
    <row r="2443" s="38" customFormat="1" ht="41" customHeight="1" spans="5:5">
      <c r="E2443" s="274"/>
    </row>
    <row r="2444" s="38" customFormat="1" ht="41" customHeight="1" spans="5:5">
      <c r="E2444" s="274"/>
    </row>
    <row r="2445" s="38" customFormat="1" ht="41" customHeight="1" spans="5:5">
      <c r="E2445" s="274"/>
    </row>
    <row r="2446" s="38" customFormat="1" ht="41" customHeight="1" spans="5:5">
      <c r="E2446" s="274"/>
    </row>
    <row r="2447" s="38" customFormat="1" ht="41" customHeight="1" spans="5:5">
      <c r="E2447" s="274"/>
    </row>
    <row r="2448" s="38" customFormat="1" ht="41" customHeight="1" spans="5:5">
      <c r="E2448" s="274"/>
    </row>
    <row r="2449" s="38" customFormat="1" ht="41" customHeight="1" spans="5:5">
      <c r="E2449" s="274"/>
    </row>
    <row r="2450" s="38" customFormat="1" ht="41" customHeight="1" spans="5:5">
      <c r="E2450" s="274"/>
    </row>
    <row r="2451" s="38" customFormat="1" ht="41" customHeight="1" spans="5:5">
      <c r="E2451" s="274"/>
    </row>
    <row r="2452" s="38" customFormat="1" ht="41" customHeight="1" spans="5:5">
      <c r="E2452" s="274"/>
    </row>
    <row r="2453" s="38" customFormat="1" ht="41" customHeight="1" spans="5:5">
      <c r="E2453" s="274"/>
    </row>
    <row r="2454" s="38" customFormat="1" ht="41" customHeight="1" spans="5:5">
      <c r="E2454" s="274"/>
    </row>
    <row r="2455" s="38" customFormat="1" ht="41" customHeight="1" spans="5:5">
      <c r="E2455" s="274"/>
    </row>
    <row r="2456" s="38" customFormat="1" ht="41" customHeight="1" spans="5:5">
      <c r="E2456" s="274"/>
    </row>
    <row r="2457" s="38" customFormat="1" ht="41" customHeight="1" spans="5:5">
      <c r="E2457" s="274"/>
    </row>
    <row r="2458" s="38" customFormat="1" ht="41" customHeight="1" spans="5:5">
      <c r="E2458" s="274"/>
    </row>
    <row r="2459" s="38" customFormat="1" ht="41" customHeight="1" spans="5:5">
      <c r="E2459" s="274"/>
    </row>
    <row r="2460" s="38" customFormat="1" ht="41" customHeight="1" spans="5:5">
      <c r="E2460" s="274"/>
    </row>
    <row r="2461" s="38" customFormat="1" ht="41" customHeight="1" spans="5:5">
      <c r="E2461" s="274"/>
    </row>
    <row r="2462" s="38" customFormat="1" ht="41" customHeight="1" spans="5:5">
      <c r="E2462" s="274"/>
    </row>
    <row r="2463" s="38" customFormat="1" ht="41" customHeight="1" spans="5:5">
      <c r="E2463" s="274"/>
    </row>
    <row r="2464" s="38" customFormat="1" ht="41" customHeight="1" spans="5:5">
      <c r="E2464" s="274"/>
    </row>
    <row r="2465" s="38" customFormat="1" ht="41" customHeight="1" spans="5:5">
      <c r="E2465" s="274"/>
    </row>
    <row r="2466" s="38" customFormat="1" ht="41" customHeight="1" spans="5:5">
      <c r="E2466" s="274"/>
    </row>
    <row r="2467" s="38" customFormat="1" ht="41" customHeight="1" spans="5:5">
      <c r="E2467" s="274"/>
    </row>
    <row r="2468" s="38" customFormat="1" ht="41" customHeight="1" spans="5:5">
      <c r="E2468" s="274"/>
    </row>
    <row r="2469" s="38" customFormat="1" ht="41" customHeight="1" spans="5:5">
      <c r="E2469" s="274"/>
    </row>
    <row r="2470" s="38" customFormat="1" ht="41" customHeight="1" spans="5:5">
      <c r="E2470" s="274"/>
    </row>
    <row r="2471" s="38" customFormat="1" ht="41" customHeight="1" spans="5:5">
      <c r="E2471" s="274"/>
    </row>
    <row r="2472" s="38" customFormat="1" ht="41" customHeight="1" spans="5:5">
      <c r="E2472" s="274"/>
    </row>
    <row r="2473" s="38" customFormat="1" ht="41" customHeight="1" spans="5:5">
      <c r="E2473" s="274"/>
    </row>
    <row r="2474" s="38" customFormat="1" ht="41" customHeight="1" spans="5:5">
      <c r="E2474" s="274"/>
    </row>
    <row r="2475" s="38" customFormat="1" ht="41" customHeight="1" spans="5:5">
      <c r="E2475" s="274"/>
    </row>
    <row r="2476" s="38" customFormat="1" ht="41" customHeight="1" spans="5:5">
      <c r="E2476" s="274"/>
    </row>
    <row r="2477" s="38" customFormat="1" ht="41" customHeight="1" spans="5:5">
      <c r="E2477" s="274"/>
    </row>
    <row r="2478" s="38" customFormat="1" ht="41" customHeight="1" spans="5:5">
      <c r="E2478" s="274"/>
    </row>
    <row r="2479" s="38" customFormat="1" ht="41" customHeight="1" spans="5:5">
      <c r="E2479" s="274"/>
    </row>
    <row r="2480" s="38" customFormat="1" ht="41" customHeight="1" spans="5:5">
      <c r="E2480" s="274"/>
    </row>
    <row r="2481" s="38" customFormat="1" ht="41" customHeight="1" spans="5:5">
      <c r="E2481" s="274"/>
    </row>
    <row r="2482" s="38" customFormat="1" ht="41" customHeight="1" spans="5:5">
      <c r="E2482" s="274"/>
    </row>
    <row r="2483" s="38" customFormat="1" ht="41" customHeight="1" spans="5:5">
      <c r="E2483" s="274"/>
    </row>
    <row r="2484" s="38" customFormat="1" ht="41" customHeight="1" spans="5:5">
      <c r="E2484" s="274"/>
    </row>
    <row r="2485" s="38" customFormat="1" ht="41" customHeight="1" spans="5:5">
      <c r="E2485" s="274"/>
    </row>
    <row r="2486" s="38" customFormat="1" ht="41" customHeight="1" spans="5:5">
      <c r="E2486" s="274"/>
    </row>
    <row r="2487" s="38" customFormat="1" ht="41" customHeight="1" spans="5:5">
      <c r="E2487" s="274"/>
    </row>
    <row r="2488" s="38" customFormat="1" ht="41" customHeight="1" spans="5:5">
      <c r="E2488" s="274"/>
    </row>
    <row r="2489" s="38" customFormat="1" ht="41" customHeight="1" spans="5:5">
      <c r="E2489" s="274"/>
    </row>
    <row r="2490" s="38" customFormat="1" ht="41" customHeight="1" spans="5:5">
      <c r="E2490" s="274"/>
    </row>
    <row r="2491" s="38" customFormat="1" ht="41" customHeight="1" spans="5:5">
      <c r="E2491" s="274"/>
    </row>
    <row r="2492" s="38" customFormat="1" ht="41" customHeight="1" spans="5:5">
      <c r="E2492" s="274"/>
    </row>
    <row r="2493" s="38" customFormat="1" ht="41" customHeight="1" spans="5:5">
      <c r="E2493" s="274"/>
    </row>
    <row r="2494" s="38" customFormat="1" ht="41" customHeight="1" spans="5:5">
      <c r="E2494" s="274"/>
    </row>
    <row r="2495" s="38" customFormat="1" ht="41" customHeight="1" spans="5:5">
      <c r="E2495" s="274"/>
    </row>
    <row r="2496" s="38" customFormat="1" ht="41" customHeight="1" spans="5:5">
      <c r="E2496" s="274"/>
    </row>
    <row r="2497" s="38" customFormat="1" ht="41" customHeight="1" spans="5:5">
      <c r="E2497" s="274"/>
    </row>
    <row r="2498" s="38" customFormat="1" ht="41" customHeight="1" spans="5:5">
      <c r="E2498" s="274"/>
    </row>
    <row r="2499" s="38" customFormat="1" ht="41" customHeight="1" spans="5:5">
      <c r="E2499" s="274"/>
    </row>
    <row r="2500" s="38" customFormat="1" ht="41" customHeight="1" spans="5:5">
      <c r="E2500" s="274"/>
    </row>
    <row r="2501" s="38" customFormat="1" ht="41" customHeight="1" spans="5:5">
      <c r="E2501" s="274"/>
    </row>
    <row r="2502" s="38" customFormat="1" ht="41" customHeight="1" spans="5:5">
      <c r="E2502" s="274"/>
    </row>
    <row r="2503" s="38" customFormat="1" ht="41" customHeight="1" spans="5:5">
      <c r="E2503" s="274"/>
    </row>
    <row r="2504" s="38" customFormat="1" ht="41" customHeight="1" spans="5:5">
      <c r="E2504" s="274"/>
    </row>
    <row r="2505" s="38" customFormat="1" ht="41" customHeight="1" spans="5:5">
      <c r="E2505" s="274"/>
    </row>
    <row r="2506" s="38" customFormat="1" ht="41" customHeight="1" spans="5:5">
      <c r="E2506" s="274"/>
    </row>
    <row r="2507" s="38" customFormat="1" ht="41" customHeight="1" spans="5:5">
      <c r="E2507" s="274"/>
    </row>
    <row r="2508" s="38" customFormat="1" ht="41" customHeight="1" spans="5:5">
      <c r="E2508" s="274"/>
    </row>
    <row r="2509" s="38" customFormat="1" ht="41" customHeight="1" spans="5:5">
      <c r="E2509" s="274"/>
    </row>
    <row r="2510" s="38" customFormat="1" ht="41" customHeight="1" spans="5:5">
      <c r="E2510" s="274"/>
    </row>
    <row r="2511" s="38" customFormat="1" ht="41" customHeight="1" spans="5:5">
      <c r="E2511" s="274"/>
    </row>
    <row r="2512" s="38" customFormat="1" ht="41" customHeight="1" spans="5:5">
      <c r="E2512" s="274"/>
    </row>
    <row r="2513" s="38" customFormat="1" ht="41" customHeight="1" spans="5:5">
      <c r="E2513" s="274"/>
    </row>
    <row r="2514" s="38" customFormat="1" ht="41" customHeight="1" spans="5:5">
      <c r="E2514" s="274"/>
    </row>
    <row r="2515" s="38" customFormat="1" ht="41" customHeight="1" spans="5:5">
      <c r="E2515" s="274"/>
    </row>
    <row r="2516" s="38" customFormat="1" ht="41" customHeight="1" spans="5:5">
      <c r="E2516" s="274"/>
    </row>
    <row r="2517" s="38" customFormat="1" ht="41" customHeight="1" spans="5:5">
      <c r="E2517" s="274"/>
    </row>
    <row r="2518" s="38" customFormat="1" ht="41" customHeight="1" spans="5:5">
      <c r="E2518" s="274"/>
    </row>
    <row r="2519" s="38" customFormat="1" ht="41" customHeight="1" spans="5:5">
      <c r="E2519" s="274"/>
    </row>
    <row r="2520" s="38" customFormat="1" ht="41" customHeight="1" spans="5:5">
      <c r="E2520" s="274"/>
    </row>
    <row r="2521" s="38" customFormat="1" ht="41" customHeight="1" spans="5:5">
      <c r="E2521" s="274"/>
    </row>
    <row r="2522" s="38" customFormat="1" ht="41" customHeight="1" spans="5:5">
      <c r="E2522" s="274"/>
    </row>
    <row r="2523" s="38" customFormat="1" ht="41" customHeight="1" spans="5:5">
      <c r="E2523" s="274"/>
    </row>
    <row r="2524" s="38" customFormat="1" ht="41" customHeight="1" spans="5:5">
      <c r="E2524" s="274"/>
    </row>
    <row r="2525" s="38" customFormat="1" ht="41" customHeight="1" spans="5:5">
      <c r="E2525" s="274"/>
    </row>
    <row r="2526" s="38" customFormat="1" ht="41" customHeight="1" spans="5:5">
      <c r="E2526" s="274"/>
    </row>
    <row r="2527" s="38" customFormat="1" ht="41" customHeight="1" spans="5:5">
      <c r="E2527" s="274"/>
    </row>
    <row r="2528" s="38" customFormat="1" ht="41" customHeight="1" spans="5:5">
      <c r="E2528" s="274"/>
    </row>
    <row r="2529" s="38" customFormat="1" ht="41" customHeight="1" spans="5:5">
      <c r="E2529" s="274"/>
    </row>
    <row r="2530" s="38" customFormat="1" ht="41" customHeight="1" spans="5:5">
      <c r="E2530" s="274"/>
    </row>
    <row r="2531" s="38" customFormat="1" ht="41" customHeight="1" spans="5:5">
      <c r="E2531" s="274"/>
    </row>
    <row r="2532" s="38" customFormat="1" ht="41" customHeight="1" spans="5:5">
      <c r="E2532" s="274"/>
    </row>
    <row r="2533" s="38" customFormat="1" ht="41" customHeight="1" spans="5:5">
      <c r="E2533" s="274"/>
    </row>
    <row r="2534" s="38" customFormat="1" ht="41" customHeight="1" spans="5:5">
      <c r="E2534" s="274"/>
    </row>
    <row r="2535" s="38" customFormat="1" ht="41" customHeight="1" spans="5:5">
      <c r="E2535" s="274"/>
    </row>
    <row r="2536" s="38" customFormat="1" ht="41" customHeight="1" spans="5:5">
      <c r="E2536" s="274"/>
    </row>
    <row r="2537" s="38" customFormat="1" ht="41" customHeight="1" spans="5:5">
      <c r="E2537" s="274"/>
    </row>
    <row r="2538" s="38" customFormat="1" ht="41" customHeight="1" spans="5:5">
      <c r="E2538" s="274"/>
    </row>
    <row r="2539" s="38" customFormat="1" ht="41" customHeight="1" spans="5:5">
      <c r="E2539" s="274"/>
    </row>
    <row r="2540" s="38" customFormat="1" ht="41" customHeight="1" spans="5:5">
      <c r="E2540" s="274"/>
    </row>
    <row r="2541" s="38" customFormat="1" ht="41" customHeight="1" spans="5:5">
      <c r="E2541" s="274"/>
    </row>
    <row r="2542" s="38" customFormat="1" ht="41" customHeight="1" spans="5:5">
      <c r="E2542" s="274"/>
    </row>
    <row r="2543" s="38" customFormat="1" ht="41" customHeight="1" spans="5:5">
      <c r="E2543" s="274"/>
    </row>
    <row r="2544" s="38" customFormat="1" ht="41" customHeight="1" spans="5:5">
      <c r="E2544" s="274"/>
    </row>
    <row r="2545" s="38" customFormat="1" ht="41" customHeight="1" spans="5:5">
      <c r="E2545" s="274"/>
    </row>
    <row r="2546" s="38" customFormat="1" ht="41" customHeight="1" spans="5:5">
      <c r="E2546" s="274"/>
    </row>
    <row r="2547" s="38" customFormat="1" ht="41" customHeight="1" spans="5:5">
      <c r="E2547" s="274"/>
    </row>
    <row r="2548" s="38" customFormat="1" ht="41" customHeight="1" spans="5:5">
      <c r="E2548" s="274"/>
    </row>
    <row r="2549" s="38" customFormat="1" ht="41" customHeight="1" spans="5:5">
      <c r="E2549" s="274"/>
    </row>
    <row r="2550" s="38" customFormat="1" ht="41" customHeight="1" spans="5:5">
      <c r="E2550" s="274"/>
    </row>
    <row r="2551" s="38" customFormat="1" ht="41" customHeight="1" spans="5:5">
      <c r="E2551" s="274"/>
    </row>
    <row r="2552" s="38" customFormat="1" ht="41" customHeight="1" spans="5:5">
      <c r="E2552" s="274"/>
    </row>
    <row r="2553" s="38" customFormat="1" ht="41" customHeight="1" spans="5:5">
      <c r="E2553" s="274"/>
    </row>
    <row r="2554" s="38" customFormat="1" ht="41" customHeight="1" spans="5:5">
      <c r="E2554" s="274"/>
    </row>
    <row r="2555" s="38" customFormat="1" ht="41" customHeight="1" spans="5:5">
      <c r="E2555" s="274"/>
    </row>
    <row r="2556" s="38" customFormat="1" ht="41" customHeight="1" spans="5:5">
      <c r="E2556" s="274"/>
    </row>
    <row r="2557" s="38" customFormat="1" ht="41" customHeight="1" spans="5:5">
      <c r="E2557" s="274"/>
    </row>
    <row r="2558" s="38" customFormat="1" ht="41" customHeight="1" spans="5:5">
      <c r="E2558" s="274"/>
    </row>
    <row r="2559" s="38" customFormat="1" ht="41" customHeight="1" spans="5:5">
      <c r="E2559" s="274"/>
    </row>
    <row r="2560" s="38" customFormat="1" ht="41" customHeight="1" spans="5:5">
      <c r="E2560" s="274"/>
    </row>
    <row r="2561" s="38" customFormat="1" ht="41" customHeight="1" spans="5:5">
      <c r="E2561" s="274"/>
    </row>
    <row r="2562" s="38" customFormat="1" ht="41" customHeight="1" spans="5:5">
      <c r="E2562" s="274"/>
    </row>
    <row r="2563" s="38" customFormat="1" ht="41" customHeight="1" spans="5:5">
      <c r="E2563" s="274"/>
    </row>
    <row r="2564" s="38" customFormat="1" ht="41" customHeight="1" spans="5:5">
      <c r="E2564" s="274"/>
    </row>
    <row r="2565" s="38" customFormat="1" ht="41" customHeight="1" spans="5:5">
      <c r="E2565" s="274"/>
    </row>
    <row r="2566" s="38" customFormat="1" ht="41" customHeight="1" spans="5:5">
      <c r="E2566" s="274"/>
    </row>
    <row r="2567" s="38" customFormat="1" ht="41" customHeight="1" spans="5:5">
      <c r="E2567" s="274"/>
    </row>
    <row r="2568" s="38" customFormat="1" ht="41" customHeight="1" spans="5:5">
      <c r="E2568" s="274"/>
    </row>
    <row r="2569" s="38" customFormat="1" ht="41" customHeight="1" spans="5:5">
      <c r="E2569" s="274"/>
    </row>
    <row r="2570" s="38" customFormat="1" ht="41" customHeight="1" spans="5:5">
      <c r="E2570" s="274"/>
    </row>
    <row r="2571" s="38" customFormat="1" ht="41" customHeight="1" spans="5:5">
      <c r="E2571" s="274"/>
    </row>
    <row r="2572" s="38" customFormat="1" ht="41" customHeight="1" spans="5:5">
      <c r="E2572" s="274"/>
    </row>
    <row r="2573" s="38" customFormat="1" ht="41" customHeight="1" spans="5:5">
      <c r="E2573" s="274"/>
    </row>
    <row r="2574" s="38" customFormat="1" ht="41" customHeight="1" spans="5:5">
      <c r="E2574" s="274"/>
    </row>
    <row r="2575" s="38" customFormat="1" ht="41" customHeight="1" spans="5:5">
      <c r="E2575" s="274"/>
    </row>
    <row r="2576" s="38" customFormat="1" ht="41" customHeight="1" spans="5:5">
      <c r="E2576" s="274"/>
    </row>
    <row r="2577" s="38" customFormat="1" ht="41" customHeight="1" spans="5:5">
      <c r="E2577" s="274"/>
    </row>
    <row r="2578" s="38" customFormat="1" ht="41" customHeight="1" spans="5:5">
      <c r="E2578" s="274"/>
    </row>
    <row r="2579" s="38" customFormat="1" ht="41" customHeight="1" spans="5:5">
      <c r="E2579" s="274"/>
    </row>
    <row r="2580" s="38" customFormat="1" ht="41" customHeight="1" spans="5:5">
      <c r="E2580" s="274"/>
    </row>
    <row r="2581" s="38" customFormat="1" ht="41" customHeight="1" spans="5:5">
      <c r="E2581" s="274"/>
    </row>
    <row r="2582" s="38" customFormat="1" ht="41" customHeight="1" spans="5:5">
      <c r="E2582" s="274"/>
    </row>
    <row r="2583" s="38" customFormat="1" ht="41" customHeight="1" spans="5:5">
      <c r="E2583" s="274"/>
    </row>
    <row r="2584" s="38" customFormat="1" ht="41" customHeight="1" spans="5:5">
      <c r="E2584" s="274"/>
    </row>
    <row r="2585" s="38" customFormat="1" ht="41" customHeight="1" spans="5:5">
      <c r="E2585" s="274"/>
    </row>
    <row r="2586" s="38" customFormat="1" ht="41" customHeight="1" spans="5:5">
      <c r="E2586" s="274"/>
    </row>
    <row r="2587" s="38" customFormat="1" ht="41" customHeight="1" spans="5:5">
      <c r="E2587" s="274"/>
    </row>
    <row r="2588" s="38" customFormat="1" ht="41" customHeight="1" spans="5:5">
      <c r="E2588" s="274"/>
    </row>
    <row r="2589" s="38" customFormat="1" ht="41" customHeight="1" spans="5:5">
      <c r="E2589" s="274"/>
    </row>
    <row r="2590" s="38" customFormat="1" ht="41" customHeight="1" spans="5:5">
      <c r="E2590" s="274"/>
    </row>
    <row r="2591" s="38" customFormat="1" ht="41" customHeight="1" spans="5:5">
      <c r="E2591" s="274"/>
    </row>
    <row r="2592" s="38" customFormat="1" ht="41" customHeight="1" spans="5:5">
      <c r="E2592" s="274"/>
    </row>
    <row r="2593" s="38" customFormat="1" ht="41" customHeight="1" spans="5:5">
      <c r="E2593" s="274"/>
    </row>
    <row r="2594" s="38" customFormat="1" ht="41" customHeight="1" spans="5:5">
      <c r="E2594" s="274"/>
    </row>
    <row r="2595" s="38" customFormat="1" ht="41" customHeight="1" spans="5:5">
      <c r="E2595" s="274"/>
    </row>
    <row r="2596" s="38" customFormat="1" ht="41" customHeight="1" spans="5:5">
      <c r="E2596" s="274"/>
    </row>
    <row r="2597" s="38" customFormat="1" ht="41" customHeight="1" spans="5:5">
      <c r="E2597" s="274"/>
    </row>
    <row r="2598" s="38" customFormat="1" ht="41" customHeight="1" spans="5:5">
      <c r="E2598" s="274"/>
    </row>
    <row r="2599" s="38" customFormat="1" ht="41" customHeight="1" spans="5:5">
      <c r="E2599" s="274"/>
    </row>
    <row r="2600" s="38" customFormat="1" ht="41" customHeight="1" spans="5:5">
      <c r="E2600" s="274"/>
    </row>
    <row r="2601" s="38" customFormat="1" ht="41" customHeight="1" spans="5:5">
      <c r="E2601" s="274"/>
    </row>
    <row r="2602" s="38" customFormat="1" ht="41" customHeight="1" spans="5:5">
      <c r="E2602" s="274"/>
    </row>
    <row r="2603" s="38" customFormat="1" ht="41" customHeight="1" spans="5:5">
      <c r="E2603" s="274"/>
    </row>
    <row r="2604" s="38" customFormat="1" ht="41" customHeight="1" spans="5:5">
      <c r="E2604" s="274"/>
    </row>
    <row r="2605" s="38" customFormat="1" ht="41" customHeight="1" spans="5:5">
      <c r="E2605" s="274"/>
    </row>
    <row r="2606" s="38" customFormat="1" ht="41" customHeight="1" spans="5:5">
      <c r="E2606" s="274"/>
    </row>
    <row r="2607" s="38" customFormat="1" ht="41" customHeight="1" spans="5:5">
      <c r="E2607" s="274"/>
    </row>
    <row r="2608" s="38" customFormat="1" ht="41" customHeight="1" spans="5:5">
      <c r="E2608" s="274"/>
    </row>
    <row r="2609" s="38" customFormat="1" ht="41" customHeight="1" spans="5:5">
      <c r="E2609" s="274"/>
    </row>
    <row r="2610" s="38" customFormat="1" ht="41" customHeight="1" spans="5:5">
      <c r="E2610" s="274"/>
    </row>
    <row r="2611" s="38" customFormat="1" ht="41" customHeight="1" spans="5:5">
      <c r="E2611" s="274"/>
    </row>
    <row r="2612" s="38" customFormat="1" ht="41" customHeight="1" spans="5:5">
      <c r="E2612" s="274"/>
    </row>
    <row r="2613" s="38" customFormat="1" ht="41" customHeight="1" spans="5:5">
      <c r="E2613" s="274"/>
    </row>
    <row r="2614" s="38" customFormat="1" ht="41" customHeight="1" spans="5:5">
      <c r="E2614" s="274"/>
    </row>
    <row r="2615" s="38" customFormat="1" ht="41" customHeight="1" spans="5:5">
      <c r="E2615" s="274"/>
    </row>
    <row r="2616" s="38" customFormat="1" ht="41" customHeight="1" spans="5:5">
      <c r="E2616" s="274"/>
    </row>
    <row r="2617" s="38" customFormat="1" ht="41" customHeight="1" spans="5:5">
      <c r="E2617" s="274"/>
    </row>
    <row r="2618" s="38" customFormat="1" ht="41" customHeight="1" spans="5:5">
      <c r="E2618" s="274"/>
    </row>
    <row r="2619" s="38" customFormat="1" ht="41" customHeight="1" spans="5:5">
      <c r="E2619" s="274"/>
    </row>
    <row r="2620" s="38" customFormat="1" ht="41" customHeight="1" spans="5:5">
      <c r="E2620" s="274"/>
    </row>
    <row r="2621" s="38" customFormat="1" ht="41" customHeight="1" spans="5:5">
      <c r="E2621" s="274"/>
    </row>
    <row r="2622" s="38" customFormat="1" ht="41" customHeight="1" spans="5:5">
      <c r="E2622" s="274"/>
    </row>
    <row r="2623" s="38" customFormat="1" ht="41" customHeight="1" spans="5:5">
      <c r="E2623" s="274"/>
    </row>
    <row r="2624" s="38" customFormat="1" ht="41" customHeight="1" spans="5:5">
      <c r="E2624" s="274"/>
    </row>
    <row r="2625" s="38" customFormat="1" ht="41" customHeight="1" spans="5:5">
      <c r="E2625" s="274"/>
    </row>
    <row r="2626" s="38" customFormat="1" ht="41" customHeight="1" spans="5:5">
      <c r="E2626" s="274"/>
    </row>
    <row r="2627" s="38" customFormat="1" ht="41" customHeight="1" spans="5:5">
      <c r="E2627" s="274"/>
    </row>
    <row r="2628" s="38" customFormat="1" ht="41" customHeight="1" spans="5:5">
      <c r="E2628" s="274"/>
    </row>
    <row r="2629" s="38" customFormat="1" ht="41" customHeight="1" spans="5:5">
      <c r="E2629" s="274"/>
    </row>
    <row r="2630" s="38" customFormat="1" ht="41" customHeight="1" spans="5:5">
      <c r="E2630" s="274"/>
    </row>
    <row r="2631" s="38" customFormat="1" ht="41" customHeight="1" spans="5:5">
      <c r="E2631" s="274"/>
    </row>
    <row r="2632" s="38" customFormat="1" ht="41" customHeight="1" spans="5:5">
      <c r="E2632" s="274"/>
    </row>
    <row r="2633" s="38" customFormat="1" ht="41" customHeight="1" spans="5:5">
      <c r="E2633" s="274"/>
    </row>
    <row r="2634" s="38" customFormat="1" ht="41" customHeight="1" spans="5:5">
      <c r="E2634" s="274"/>
    </row>
    <row r="2635" s="38" customFormat="1" ht="41" customHeight="1" spans="5:5">
      <c r="E2635" s="274"/>
    </row>
    <row r="2636" s="38" customFormat="1" ht="41" customHeight="1" spans="5:5">
      <c r="E2636" s="274"/>
    </row>
    <row r="2637" s="38" customFormat="1" ht="41" customHeight="1" spans="5:5">
      <c r="E2637" s="274"/>
    </row>
    <row r="2638" s="38" customFormat="1" ht="41" customHeight="1" spans="5:5">
      <c r="E2638" s="274"/>
    </row>
    <row r="2639" s="38" customFormat="1" ht="41" customHeight="1" spans="5:5">
      <c r="E2639" s="274"/>
    </row>
    <row r="2640" s="38" customFormat="1" ht="41" customHeight="1" spans="5:5">
      <c r="E2640" s="274"/>
    </row>
    <row r="2641" s="38" customFormat="1" ht="41" customHeight="1" spans="5:5">
      <c r="E2641" s="274"/>
    </row>
    <row r="2642" s="38" customFormat="1" ht="41" customHeight="1" spans="5:5">
      <c r="E2642" s="274"/>
    </row>
    <row r="2643" s="38" customFormat="1" ht="41" customHeight="1" spans="5:5">
      <c r="E2643" s="274"/>
    </row>
    <row r="2644" s="38" customFormat="1" ht="41" customHeight="1" spans="5:5">
      <c r="E2644" s="274"/>
    </row>
    <row r="2645" s="38" customFormat="1" ht="41" customHeight="1" spans="5:5">
      <c r="E2645" s="274"/>
    </row>
    <row r="2646" s="38" customFormat="1" ht="41" customHeight="1" spans="5:5">
      <c r="E2646" s="274"/>
    </row>
    <row r="2647" s="38" customFormat="1" ht="41" customHeight="1" spans="5:5">
      <c r="E2647" s="274"/>
    </row>
    <row r="2648" s="38" customFormat="1" ht="41" customHeight="1" spans="5:5">
      <c r="E2648" s="274"/>
    </row>
    <row r="2649" s="38" customFormat="1" ht="41" customHeight="1" spans="5:5">
      <c r="E2649" s="274"/>
    </row>
    <row r="2650" s="38" customFormat="1" ht="41" customHeight="1" spans="5:5">
      <c r="E2650" s="274"/>
    </row>
    <row r="2651" s="38" customFormat="1" ht="41" customHeight="1" spans="5:5">
      <c r="E2651" s="274"/>
    </row>
    <row r="2652" s="38" customFormat="1" ht="41" customHeight="1" spans="5:5">
      <c r="E2652" s="274"/>
    </row>
    <row r="2653" s="38" customFormat="1" ht="41" customHeight="1" spans="5:5">
      <c r="E2653" s="274"/>
    </row>
    <row r="2654" s="38" customFormat="1" ht="41" customHeight="1" spans="5:5">
      <c r="E2654" s="274"/>
    </row>
    <row r="2655" s="38" customFormat="1" ht="41" customHeight="1" spans="5:5">
      <c r="E2655" s="274"/>
    </row>
    <row r="2656" s="38" customFormat="1" ht="41" customHeight="1" spans="5:5">
      <c r="E2656" s="274"/>
    </row>
    <row r="2657" s="38" customFormat="1" ht="41" customHeight="1" spans="5:5">
      <c r="E2657" s="274"/>
    </row>
    <row r="2658" s="38" customFormat="1" ht="41" customHeight="1" spans="5:5">
      <c r="E2658" s="274"/>
    </row>
    <row r="2659" s="38" customFormat="1" ht="41" customHeight="1" spans="5:5">
      <c r="E2659" s="274"/>
    </row>
    <row r="2660" s="38" customFormat="1" ht="41" customHeight="1" spans="5:5">
      <c r="E2660" s="274"/>
    </row>
    <row r="2661" s="38" customFormat="1" ht="41" customHeight="1" spans="5:5">
      <c r="E2661" s="274"/>
    </row>
    <row r="2662" s="38" customFormat="1" ht="41" customHeight="1" spans="5:5">
      <c r="E2662" s="274"/>
    </row>
    <row r="2663" s="38" customFormat="1" ht="41" customHeight="1" spans="5:5">
      <c r="E2663" s="274"/>
    </row>
    <row r="2664" s="38" customFormat="1" ht="41" customHeight="1" spans="5:5">
      <c r="E2664" s="274"/>
    </row>
    <row r="2665" s="38" customFormat="1" ht="41" customHeight="1" spans="5:5">
      <c r="E2665" s="274"/>
    </row>
    <row r="2666" s="38" customFormat="1" ht="41" customHeight="1" spans="5:5">
      <c r="E2666" s="274"/>
    </row>
    <row r="2667" s="38" customFormat="1" ht="41" customHeight="1" spans="5:5">
      <c r="E2667" s="274"/>
    </row>
    <row r="2668" s="38" customFormat="1" ht="41" customHeight="1" spans="5:5">
      <c r="E2668" s="274"/>
    </row>
    <row r="2669" s="38" customFormat="1" ht="41" customHeight="1" spans="5:5">
      <c r="E2669" s="274"/>
    </row>
    <row r="2670" s="38" customFormat="1" ht="41" customHeight="1" spans="5:5">
      <c r="E2670" s="274"/>
    </row>
    <row r="2671" s="38" customFormat="1" ht="41" customHeight="1" spans="5:5">
      <c r="E2671" s="274"/>
    </row>
    <row r="2672" s="38" customFormat="1" ht="41" customHeight="1" spans="5:5">
      <c r="E2672" s="274"/>
    </row>
    <row r="2673" s="38" customFormat="1" ht="41" customHeight="1" spans="5:5">
      <c r="E2673" s="274"/>
    </row>
    <row r="2674" s="38" customFormat="1" ht="41" customHeight="1" spans="5:5">
      <c r="E2674" s="274"/>
    </row>
    <row r="2675" s="38" customFormat="1" ht="41" customHeight="1" spans="5:5">
      <c r="E2675" s="274"/>
    </row>
    <row r="2676" s="38" customFormat="1" ht="41" customHeight="1" spans="5:5">
      <c r="E2676" s="274"/>
    </row>
    <row r="2677" s="38" customFormat="1" ht="41" customHeight="1" spans="5:5">
      <c r="E2677" s="274"/>
    </row>
    <row r="2678" s="38" customFormat="1" ht="41" customHeight="1" spans="5:5">
      <c r="E2678" s="274"/>
    </row>
    <row r="2679" s="38" customFormat="1" ht="41" customHeight="1" spans="5:5">
      <c r="E2679" s="274"/>
    </row>
    <row r="2680" s="38" customFormat="1" ht="41" customHeight="1" spans="5:5">
      <c r="E2680" s="274"/>
    </row>
    <row r="2681" s="38" customFormat="1" ht="41" customHeight="1" spans="5:5">
      <c r="E2681" s="274"/>
    </row>
    <row r="2682" s="38" customFormat="1" ht="41" customHeight="1" spans="5:5">
      <c r="E2682" s="274"/>
    </row>
    <row r="2683" s="38" customFormat="1" ht="41" customHeight="1" spans="5:5">
      <c r="E2683" s="274"/>
    </row>
    <row r="2684" s="38" customFormat="1" ht="41" customHeight="1" spans="5:5">
      <c r="E2684" s="274"/>
    </row>
    <row r="2685" s="38" customFormat="1" ht="41" customHeight="1" spans="5:5">
      <c r="E2685" s="274"/>
    </row>
    <row r="2686" s="38" customFormat="1" ht="41" customHeight="1" spans="5:5">
      <c r="E2686" s="274"/>
    </row>
    <row r="2687" s="38" customFormat="1" ht="41" customHeight="1" spans="5:5">
      <c r="E2687" s="274"/>
    </row>
    <row r="2688" s="38" customFormat="1" ht="41" customHeight="1" spans="5:5">
      <c r="E2688" s="274"/>
    </row>
    <row r="2689" s="38" customFormat="1" ht="41" customHeight="1" spans="5:5">
      <c r="E2689" s="274"/>
    </row>
    <row r="2690" s="38" customFormat="1" ht="41" customHeight="1" spans="5:5">
      <c r="E2690" s="274"/>
    </row>
    <row r="2691" s="38" customFormat="1" ht="41" customHeight="1" spans="5:5">
      <c r="E2691" s="274"/>
    </row>
    <row r="2692" s="38" customFormat="1" ht="41" customHeight="1" spans="5:5">
      <c r="E2692" s="274"/>
    </row>
    <row r="2693" s="38" customFormat="1" ht="41" customHeight="1" spans="5:5">
      <c r="E2693" s="274"/>
    </row>
    <row r="2694" s="38" customFormat="1" ht="41" customHeight="1" spans="5:5">
      <c r="E2694" s="274"/>
    </row>
    <row r="2695" s="38" customFormat="1" ht="41" customHeight="1" spans="5:5">
      <c r="E2695" s="274"/>
    </row>
    <row r="2696" s="38" customFormat="1" ht="41" customHeight="1" spans="5:5">
      <c r="E2696" s="274"/>
    </row>
    <row r="2697" s="38" customFormat="1" ht="41" customHeight="1" spans="5:5">
      <c r="E2697" s="274"/>
    </row>
    <row r="2698" s="38" customFormat="1" ht="41" customHeight="1" spans="5:5">
      <c r="E2698" s="274"/>
    </row>
    <row r="2699" s="38" customFormat="1" ht="41" customHeight="1" spans="5:5">
      <c r="E2699" s="274"/>
    </row>
    <row r="2700" s="38" customFormat="1" ht="41" customHeight="1" spans="5:5">
      <c r="E2700" s="274"/>
    </row>
    <row r="2701" s="38" customFormat="1" ht="41" customHeight="1" spans="5:5">
      <c r="E2701" s="274"/>
    </row>
    <row r="2702" s="38" customFormat="1" ht="41" customHeight="1" spans="5:5">
      <c r="E2702" s="274"/>
    </row>
    <row r="2703" s="38" customFormat="1" ht="41" customHeight="1" spans="5:5">
      <c r="E2703" s="274"/>
    </row>
    <row r="2704" s="38" customFormat="1" ht="41" customHeight="1" spans="5:5">
      <c r="E2704" s="274"/>
    </row>
    <row r="2705" s="38" customFormat="1" ht="41" customHeight="1" spans="5:5">
      <c r="E2705" s="274"/>
    </row>
    <row r="2706" s="38" customFormat="1" ht="41" customHeight="1" spans="5:5">
      <c r="E2706" s="274"/>
    </row>
    <row r="2707" s="38" customFormat="1" ht="41" customHeight="1" spans="5:5">
      <c r="E2707" s="274"/>
    </row>
    <row r="2708" s="38" customFormat="1" ht="41" customHeight="1" spans="5:5">
      <c r="E2708" s="274"/>
    </row>
    <row r="2709" s="38" customFormat="1" ht="41" customHeight="1" spans="5:5">
      <c r="E2709" s="274"/>
    </row>
    <row r="2710" s="38" customFormat="1" ht="41" customHeight="1" spans="5:5">
      <c r="E2710" s="274"/>
    </row>
    <row r="2711" s="38" customFormat="1" ht="41" customHeight="1" spans="5:5">
      <c r="E2711" s="274"/>
    </row>
    <row r="2712" s="38" customFormat="1" ht="41" customHeight="1" spans="5:5">
      <c r="E2712" s="274"/>
    </row>
    <row r="2713" s="38" customFormat="1" ht="41" customHeight="1" spans="5:5">
      <c r="E2713" s="274"/>
    </row>
    <row r="2714" s="38" customFormat="1" ht="41" customHeight="1" spans="5:5">
      <c r="E2714" s="274"/>
    </row>
    <row r="2715" s="38" customFormat="1" ht="41" customHeight="1" spans="5:5">
      <c r="E2715" s="274"/>
    </row>
    <row r="2716" s="38" customFormat="1" ht="41" customHeight="1" spans="5:5">
      <c r="E2716" s="274"/>
    </row>
    <row r="2717" s="38" customFormat="1" ht="41" customHeight="1" spans="5:5">
      <c r="E2717" s="274"/>
    </row>
    <row r="2718" s="38" customFormat="1" ht="41" customHeight="1" spans="5:5">
      <c r="E2718" s="274"/>
    </row>
    <row r="2719" s="38" customFormat="1" ht="41" customHeight="1" spans="5:5">
      <c r="E2719" s="274"/>
    </row>
    <row r="2720" s="38" customFormat="1" ht="41" customHeight="1" spans="5:5">
      <c r="E2720" s="274"/>
    </row>
    <row r="2721" s="38" customFormat="1" ht="41" customHeight="1" spans="5:5">
      <c r="E2721" s="274"/>
    </row>
    <row r="2722" s="38" customFormat="1" ht="41" customHeight="1" spans="5:5">
      <c r="E2722" s="274"/>
    </row>
    <row r="2723" s="38" customFormat="1" ht="41" customHeight="1" spans="5:5">
      <c r="E2723" s="274"/>
    </row>
    <row r="2724" s="38" customFormat="1" ht="41" customHeight="1" spans="5:5">
      <c r="E2724" s="274"/>
    </row>
    <row r="2725" s="38" customFormat="1" ht="41" customHeight="1" spans="5:5">
      <c r="E2725" s="274"/>
    </row>
    <row r="2726" s="38" customFormat="1" ht="41" customHeight="1" spans="5:5">
      <c r="E2726" s="274"/>
    </row>
    <row r="2727" s="38" customFormat="1" ht="41" customHeight="1" spans="5:5">
      <c r="E2727" s="274"/>
    </row>
    <row r="2728" s="38" customFormat="1" ht="41" customHeight="1" spans="5:5">
      <c r="E2728" s="274"/>
    </row>
    <row r="2729" s="38" customFormat="1" ht="41" customHeight="1" spans="5:5">
      <c r="E2729" s="274"/>
    </row>
    <row r="2730" s="38" customFormat="1" ht="41" customHeight="1" spans="5:5">
      <c r="E2730" s="274"/>
    </row>
    <row r="2731" s="38" customFormat="1" ht="41" customHeight="1" spans="5:5">
      <c r="E2731" s="274"/>
    </row>
    <row r="2732" s="38" customFormat="1" ht="41" customHeight="1" spans="5:5">
      <c r="E2732" s="274"/>
    </row>
    <row r="2733" s="38" customFormat="1" ht="41" customHeight="1" spans="5:5">
      <c r="E2733" s="274"/>
    </row>
    <row r="2734" s="38" customFormat="1" ht="41" customHeight="1" spans="5:5">
      <c r="E2734" s="274"/>
    </row>
    <row r="2735" s="38" customFormat="1" ht="41" customHeight="1" spans="5:5">
      <c r="E2735" s="274"/>
    </row>
    <row r="2736" s="38" customFormat="1" ht="41" customHeight="1" spans="5:5">
      <c r="E2736" s="274"/>
    </row>
    <row r="2737" s="38" customFormat="1" ht="41" customHeight="1" spans="5:5">
      <c r="E2737" s="274"/>
    </row>
    <row r="2738" s="38" customFormat="1" ht="41" customHeight="1" spans="5:5">
      <c r="E2738" s="274"/>
    </row>
    <row r="2739" s="38" customFormat="1" ht="41" customHeight="1" spans="5:5">
      <c r="E2739" s="274"/>
    </row>
    <row r="2740" s="38" customFormat="1" ht="41" customHeight="1" spans="5:5">
      <c r="E2740" s="274"/>
    </row>
    <row r="2741" s="38" customFormat="1" ht="41" customHeight="1" spans="5:5">
      <c r="E2741" s="274"/>
    </row>
    <row r="2742" s="38" customFormat="1" ht="41" customHeight="1" spans="5:5">
      <c r="E2742" s="274"/>
    </row>
    <row r="2743" s="38" customFormat="1" ht="41" customHeight="1" spans="5:5">
      <c r="E2743" s="274"/>
    </row>
    <row r="2744" s="38" customFormat="1" ht="41" customHeight="1" spans="5:5">
      <c r="E2744" s="274"/>
    </row>
    <row r="2745" s="38" customFormat="1" ht="41" customHeight="1" spans="5:5">
      <c r="E2745" s="274"/>
    </row>
    <row r="2746" s="38" customFormat="1" ht="41" customHeight="1" spans="5:5">
      <c r="E2746" s="274"/>
    </row>
    <row r="2747" s="38" customFormat="1" ht="41" customHeight="1" spans="5:5">
      <c r="E2747" s="274"/>
    </row>
    <row r="2748" s="38" customFormat="1" ht="41" customHeight="1" spans="5:5">
      <c r="E2748" s="274"/>
    </row>
    <row r="2749" s="38" customFormat="1" ht="41" customHeight="1" spans="5:5">
      <c r="E2749" s="274"/>
    </row>
    <row r="2750" s="38" customFormat="1" ht="41" customHeight="1" spans="5:5">
      <c r="E2750" s="274"/>
    </row>
    <row r="2751" s="38" customFormat="1" ht="41" customHeight="1" spans="5:5">
      <c r="E2751" s="274"/>
    </row>
    <row r="2752" s="38" customFormat="1" ht="41" customHeight="1" spans="5:5">
      <c r="E2752" s="274"/>
    </row>
    <row r="2753" s="38" customFormat="1" ht="41" customHeight="1" spans="5:5">
      <c r="E2753" s="274"/>
    </row>
    <row r="2754" s="38" customFormat="1" ht="41" customHeight="1" spans="5:5">
      <c r="E2754" s="274"/>
    </row>
    <row r="2755" s="38" customFormat="1" ht="41" customHeight="1" spans="5:5">
      <c r="E2755" s="274"/>
    </row>
    <row r="2756" s="38" customFormat="1" ht="41" customHeight="1" spans="5:5">
      <c r="E2756" s="274"/>
    </row>
    <row r="2757" s="38" customFormat="1" ht="41" customHeight="1" spans="5:5">
      <c r="E2757" s="274"/>
    </row>
    <row r="2758" s="38" customFormat="1" ht="41" customHeight="1" spans="5:5">
      <c r="E2758" s="274"/>
    </row>
    <row r="2759" s="38" customFormat="1" ht="41" customHeight="1" spans="5:5">
      <c r="E2759" s="274"/>
    </row>
    <row r="2760" s="38" customFormat="1" ht="41" customHeight="1" spans="5:5">
      <c r="E2760" s="274"/>
    </row>
    <row r="2761" s="38" customFormat="1" ht="41" customHeight="1" spans="5:5">
      <c r="E2761" s="274"/>
    </row>
    <row r="2762" s="38" customFormat="1" ht="41" customHeight="1" spans="5:5">
      <c r="E2762" s="274"/>
    </row>
    <row r="2763" s="38" customFormat="1" ht="41" customHeight="1" spans="5:5">
      <c r="E2763" s="274"/>
    </row>
    <row r="2764" s="38" customFormat="1" ht="41" customHeight="1" spans="5:5">
      <c r="E2764" s="274"/>
    </row>
    <row r="2765" s="38" customFormat="1" ht="41" customHeight="1" spans="5:5">
      <c r="E2765" s="274"/>
    </row>
    <row r="2766" s="38" customFormat="1" ht="41" customHeight="1" spans="5:5">
      <c r="E2766" s="274"/>
    </row>
    <row r="2767" s="38" customFormat="1" ht="41" customHeight="1" spans="5:5">
      <c r="E2767" s="274"/>
    </row>
    <row r="2768" s="38" customFormat="1" ht="41" customHeight="1" spans="5:5">
      <c r="E2768" s="274"/>
    </row>
    <row r="2769" s="38" customFormat="1" ht="41" customHeight="1" spans="5:5">
      <c r="E2769" s="274"/>
    </row>
    <row r="2770" s="38" customFormat="1" ht="41" customHeight="1" spans="5:5">
      <c r="E2770" s="274"/>
    </row>
    <row r="2771" s="38" customFormat="1" ht="41" customHeight="1" spans="5:5">
      <c r="E2771" s="274"/>
    </row>
    <row r="2772" s="38" customFormat="1" ht="41" customHeight="1" spans="5:5">
      <c r="E2772" s="274"/>
    </row>
    <row r="2773" s="38" customFormat="1" ht="41" customHeight="1" spans="5:5">
      <c r="E2773" s="274"/>
    </row>
    <row r="2774" s="38" customFormat="1" ht="41" customHeight="1" spans="5:5">
      <c r="E2774" s="274"/>
    </row>
    <row r="2775" s="38" customFormat="1" ht="41" customHeight="1" spans="5:5">
      <c r="E2775" s="274"/>
    </row>
    <row r="2776" s="38" customFormat="1" ht="41" customHeight="1" spans="5:5">
      <c r="E2776" s="274"/>
    </row>
    <row r="2777" s="38" customFormat="1" ht="41" customHeight="1" spans="5:5">
      <c r="E2777" s="274"/>
    </row>
    <row r="2778" s="38" customFormat="1" ht="41" customHeight="1" spans="5:5">
      <c r="E2778" s="274"/>
    </row>
    <row r="2779" s="38" customFormat="1" ht="41" customHeight="1" spans="5:5">
      <c r="E2779" s="274"/>
    </row>
    <row r="2780" s="38" customFormat="1" ht="41" customHeight="1" spans="5:5">
      <c r="E2780" s="274"/>
    </row>
    <row r="2781" s="38" customFormat="1" ht="41" customHeight="1" spans="5:5">
      <c r="E2781" s="274"/>
    </row>
    <row r="2782" s="38" customFormat="1" ht="41" customHeight="1" spans="5:5">
      <c r="E2782" s="274"/>
    </row>
    <row r="2783" s="38" customFormat="1" ht="41" customHeight="1" spans="5:5">
      <c r="E2783" s="274"/>
    </row>
    <row r="2784" s="38" customFormat="1" ht="41" customHeight="1" spans="5:5">
      <c r="E2784" s="274"/>
    </row>
    <row r="2785" s="38" customFormat="1" ht="41" customHeight="1" spans="5:5">
      <c r="E2785" s="274"/>
    </row>
    <row r="2786" s="38" customFormat="1" ht="41" customHeight="1" spans="5:5">
      <c r="E2786" s="274"/>
    </row>
    <row r="2787" s="38" customFormat="1" ht="41" customHeight="1" spans="5:5">
      <c r="E2787" s="274"/>
    </row>
    <row r="2788" s="38" customFormat="1" ht="41" customHeight="1" spans="5:5">
      <c r="E2788" s="274"/>
    </row>
    <row r="2789" s="38" customFormat="1" ht="41" customHeight="1" spans="5:5">
      <c r="E2789" s="274"/>
    </row>
    <row r="2790" s="38" customFormat="1" ht="41" customHeight="1" spans="5:5">
      <c r="E2790" s="274"/>
    </row>
    <row r="2791" s="38" customFormat="1" ht="41" customHeight="1" spans="5:5">
      <c r="E2791" s="274"/>
    </row>
    <row r="2792" s="38" customFormat="1" ht="41" customHeight="1" spans="5:5">
      <c r="E2792" s="274"/>
    </row>
    <row r="2793" s="38" customFormat="1" ht="41" customHeight="1" spans="5:5">
      <c r="E2793" s="274"/>
    </row>
    <row r="2794" s="38" customFormat="1" ht="41" customHeight="1" spans="5:5">
      <c r="E2794" s="274"/>
    </row>
    <row r="2795" s="38" customFormat="1" ht="41" customHeight="1" spans="5:5">
      <c r="E2795" s="274"/>
    </row>
    <row r="2796" s="38" customFormat="1" ht="41" customHeight="1" spans="5:5">
      <c r="E2796" s="274"/>
    </row>
    <row r="2797" s="38" customFormat="1" ht="41" customHeight="1" spans="5:5">
      <c r="E2797" s="274"/>
    </row>
    <row r="2798" s="38" customFormat="1" ht="41" customHeight="1" spans="5:5">
      <c r="E2798" s="274"/>
    </row>
    <row r="2799" s="38" customFormat="1" ht="41" customHeight="1" spans="5:5">
      <c r="E2799" s="274"/>
    </row>
    <row r="2800" s="38" customFormat="1" ht="41" customHeight="1" spans="5:5">
      <c r="E2800" s="274"/>
    </row>
    <row r="2801" s="38" customFormat="1" ht="41" customHeight="1" spans="5:5">
      <c r="E2801" s="274"/>
    </row>
    <row r="2802" s="38" customFormat="1" ht="41" customHeight="1" spans="5:5">
      <c r="E2802" s="274"/>
    </row>
    <row r="2803" s="38" customFormat="1" ht="41" customHeight="1" spans="5:5">
      <c r="E2803" s="274"/>
    </row>
    <row r="2804" s="38" customFormat="1" ht="41" customHeight="1" spans="5:5">
      <c r="E2804" s="274"/>
    </row>
    <row r="2805" s="38" customFormat="1" ht="41" customHeight="1" spans="5:5">
      <c r="E2805" s="274"/>
    </row>
    <row r="2806" s="38" customFormat="1" ht="41" customHeight="1" spans="5:5">
      <c r="E2806" s="274"/>
    </row>
    <row r="2807" s="38" customFormat="1" ht="41" customHeight="1" spans="5:5">
      <c r="E2807" s="274"/>
    </row>
    <row r="2808" s="38" customFormat="1" ht="41" customHeight="1" spans="5:5">
      <c r="E2808" s="274"/>
    </row>
    <row r="2809" s="38" customFormat="1" ht="41" customHeight="1" spans="5:5">
      <c r="E2809" s="274"/>
    </row>
    <row r="2810" s="38" customFormat="1" ht="41" customHeight="1" spans="5:5">
      <c r="E2810" s="274"/>
    </row>
    <row r="2811" s="38" customFormat="1" ht="41" customHeight="1" spans="5:5">
      <c r="E2811" s="274"/>
    </row>
    <row r="2812" s="38" customFormat="1" ht="41" customHeight="1" spans="5:5">
      <c r="E2812" s="274"/>
    </row>
    <row r="2813" s="38" customFormat="1" ht="41" customHeight="1" spans="5:5">
      <c r="E2813" s="274"/>
    </row>
    <row r="2814" s="38" customFormat="1" ht="41" customHeight="1" spans="5:5">
      <c r="E2814" s="274"/>
    </row>
    <row r="2815" s="38" customFormat="1" ht="41" customHeight="1" spans="5:5">
      <c r="E2815" s="274"/>
    </row>
    <row r="2816" s="38" customFormat="1" ht="41" customHeight="1" spans="5:5">
      <c r="E2816" s="274"/>
    </row>
    <row r="2817" s="38" customFormat="1" ht="41" customHeight="1" spans="5:5">
      <c r="E2817" s="274"/>
    </row>
    <row r="2818" s="38" customFormat="1" ht="41" customHeight="1" spans="5:5">
      <c r="E2818" s="274"/>
    </row>
    <row r="2819" s="38" customFormat="1" ht="41" customHeight="1" spans="5:5">
      <c r="E2819" s="274"/>
    </row>
    <row r="2820" s="38" customFormat="1" ht="41" customHeight="1" spans="5:5">
      <c r="E2820" s="274"/>
    </row>
    <row r="2821" s="38" customFormat="1" ht="41" customHeight="1" spans="5:5">
      <c r="E2821" s="274"/>
    </row>
    <row r="2822" s="38" customFormat="1" ht="41" customHeight="1" spans="5:5">
      <c r="E2822" s="274"/>
    </row>
    <row r="2823" s="38" customFormat="1" ht="41" customHeight="1" spans="5:5">
      <c r="E2823" s="274"/>
    </row>
    <row r="2824" s="38" customFormat="1" ht="41" customHeight="1" spans="5:5">
      <c r="E2824" s="274"/>
    </row>
    <row r="2825" s="38" customFormat="1" ht="41" customHeight="1" spans="5:5">
      <c r="E2825" s="274"/>
    </row>
    <row r="2826" s="38" customFormat="1" ht="41" customHeight="1" spans="5:5">
      <c r="E2826" s="274"/>
    </row>
    <row r="2827" s="38" customFormat="1" ht="41" customHeight="1" spans="5:5">
      <c r="E2827" s="274"/>
    </row>
    <row r="2828" s="38" customFormat="1" ht="41" customHeight="1" spans="5:5">
      <c r="E2828" s="274"/>
    </row>
    <row r="2829" s="38" customFormat="1" ht="41" customHeight="1" spans="5:5">
      <c r="E2829" s="274"/>
    </row>
    <row r="2830" s="38" customFormat="1" ht="41" customHeight="1" spans="5:5">
      <c r="E2830" s="274"/>
    </row>
    <row r="2831" s="38" customFormat="1" ht="41" customHeight="1" spans="5:5">
      <c r="E2831" s="274"/>
    </row>
    <row r="2832" s="38" customFormat="1" ht="41" customHeight="1" spans="5:5">
      <c r="E2832" s="274"/>
    </row>
    <row r="2833" s="38" customFormat="1" ht="41" customHeight="1" spans="5:5">
      <c r="E2833" s="274"/>
    </row>
    <row r="2834" s="38" customFormat="1" ht="41" customHeight="1" spans="5:5">
      <c r="E2834" s="274"/>
    </row>
    <row r="2835" s="38" customFormat="1" ht="41" customHeight="1" spans="5:5">
      <c r="E2835" s="274"/>
    </row>
    <row r="2836" s="38" customFormat="1" ht="41" customHeight="1" spans="5:5">
      <c r="E2836" s="274"/>
    </row>
    <row r="2837" s="38" customFormat="1" ht="41" customHeight="1" spans="5:5">
      <c r="E2837" s="274"/>
    </row>
    <row r="2838" s="38" customFormat="1" ht="41" customHeight="1" spans="5:5">
      <c r="E2838" s="274"/>
    </row>
    <row r="2839" s="38" customFormat="1" ht="41" customHeight="1" spans="5:5">
      <c r="E2839" s="274"/>
    </row>
    <row r="2840" s="38" customFormat="1" ht="41" customHeight="1" spans="5:5">
      <c r="E2840" s="274"/>
    </row>
    <row r="2841" s="38" customFormat="1" ht="41" customHeight="1" spans="5:5">
      <c r="E2841" s="274"/>
    </row>
    <row r="2842" s="38" customFormat="1" ht="41" customHeight="1" spans="5:5">
      <c r="E2842" s="274"/>
    </row>
    <row r="2843" s="38" customFormat="1" ht="41" customHeight="1" spans="5:5">
      <c r="E2843" s="274"/>
    </row>
    <row r="2844" s="38" customFormat="1" ht="41" customHeight="1" spans="5:5">
      <c r="E2844" s="274"/>
    </row>
    <row r="2845" s="38" customFormat="1" ht="41" customHeight="1" spans="5:5">
      <c r="E2845" s="274"/>
    </row>
    <row r="2846" s="38" customFormat="1" ht="41" customHeight="1" spans="5:5">
      <c r="E2846" s="274"/>
    </row>
    <row r="2847" s="38" customFormat="1" ht="41" customHeight="1" spans="5:5">
      <c r="E2847" s="274"/>
    </row>
    <row r="2848" s="38" customFormat="1" ht="41" customHeight="1" spans="5:5">
      <c r="E2848" s="274"/>
    </row>
    <row r="2849" s="38" customFormat="1" ht="41" customHeight="1" spans="5:5">
      <c r="E2849" s="274"/>
    </row>
    <row r="2850" s="38" customFormat="1" ht="41" customHeight="1" spans="5:5">
      <c r="E2850" s="274"/>
    </row>
    <row r="2851" s="38" customFormat="1" ht="41" customHeight="1" spans="5:5">
      <c r="E2851" s="274"/>
    </row>
    <row r="2852" s="38" customFormat="1" ht="41" customHeight="1" spans="5:5">
      <c r="E2852" s="274"/>
    </row>
    <row r="2853" s="38" customFormat="1" ht="41" customHeight="1" spans="5:5">
      <c r="E2853" s="274"/>
    </row>
    <row r="2854" s="38" customFormat="1" ht="41" customHeight="1" spans="5:5">
      <c r="E2854" s="274"/>
    </row>
    <row r="2855" s="38" customFormat="1" ht="41" customHeight="1" spans="5:5">
      <c r="E2855" s="274"/>
    </row>
    <row r="2856" s="38" customFormat="1" ht="41" customHeight="1" spans="5:5">
      <c r="E2856" s="274"/>
    </row>
    <row r="2857" s="38" customFormat="1" ht="41" customHeight="1" spans="5:5">
      <c r="E2857" s="274"/>
    </row>
    <row r="2858" s="38" customFormat="1" ht="41" customHeight="1" spans="5:5">
      <c r="E2858" s="274"/>
    </row>
    <row r="2859" s="38" customFormat="1" ht="41" customHeight="1" spans="5:5">
      <c r="E2859" s="274"/>
    </row>
    <row r="2860" s="38" customFormat="1" ht="41" customHeight="1" spans="5:5">
      <c r="E2860" s="274"/>
    </row>
    <row r="2861" s="38" customFormat="1" ht="41" customHeight="1" spans="5:5">
      <c r="E2861" s="274"/>
    </row>
    <row r="2862" s="38" customFormat="1" ht="41" customHeight="1" spans="5:5">
      <c r="E2862" s="274"/>
    </row>
    <row r="2863" s="38" customFormat="1" ht="41" customHeight="1" spans="5:5">
      <c r="E2863" s="274"/>
    </row>
    <row r="2864" s="38" customFormat="1" ht="41" customHeight="1" spans="5:5">
      <c r="E2864" s="274"/>
    </row>
    <row r="2865" s="38" customFormat="1" ht="41" customHeight="1" spans="5:5">
      <c r="E2865" s="274"/>
    </row>
    <row r="2866" s="38" customFormat="1" ht="41" customHeight="1" spans="5:5">
      <c r="E2866" s="274"/>
    </row>
    <row r="2867" s="38" customFormat="1" ht="41" customHeight="1" spans="5:5">
      <c r="E2867" s="274"/>
    </row>
    <row r="2868" s="38" customFormat="1" ht="41" customHeight="1" spans="5:5">
      <c r="E2868" s="274"/>
    </row>
    <row r="2869" s="38" customFormat="1" ht="41" customHeight="1" spans="5:5">
      <c r="E2869" s="274"/>
    </row>
    <row r="2870" s="38" customFormat="1" ht="41" customHeight="1" spans="5:5">
      <c r="E2870" s="274"/>
    </row>
    <row r="2871" s="38" customFormat="1" ht="41" customHeight="1" spans="5:5">
      <c r="E2871" s="274"/>
    </row>
    <row r="2872" s="38" customFormat="1" ht="41" customHeight="1" spans="5:5">
      <c r="E2872" s="274"/>
    </row>
    <row r="2873" s="38" customFormat="1" ht="41" customHeight="1" spans="5:5">
      <c r="E2873" s="274"/>
    </row>
    <row r="2874" s="38" customFormat="1" ht="41" customHeight="1" spans="5:5">
      <c r="E2874" s="274"/>
    </row>
    <row r="2875" s="38" customFormat="1" ht="41" customHeight="1" spans="5:5">
      <c r="E2875" s="274"/>
    </row>
    <row r="2876" s="38" customFormat="1" ht="41" customHeight="1" spans="5:5">
      <c r="E2876" s="274"/>
    </row>
    <row r="2877" s="38" customFormat="1" ht="41" customHeight="1" spans="5:5">
      <c r="E2877" s="274"/>
    </row>
    <row r="2878" s="38" customFormat="1" ht="41" customHeight="1" spans="5:5">
      <c r="E2878" s="274"/>
    </row>
    <row r="2879" s="38" customFormat="1" ht="41" customHeight="1" spans="5:5">
      <c r="E2879" s="274"/>
    </row>
    <row r="2880" s="38" customFormat="1" ht="41" customHeight="1" spans="5:5">
      <c r="E2880" s="274"/>
    </row>
    <row r="2881" s="38" customFormat="1" ht="41" customHeight="1" spans="5:5">
      <c r="E2881" s="274"/>
    </row>
    <row r="2882" s="38" customFormat="1" ht="41" customHeight="1" spans="5:5">
      <c r="E2882" s="274"/>
    </row>
    <row r="2883" s="38" customFormat="1" ht="41" customHeight="1" spans="5:5">
      <c r="E2883" s="274"/>
    </row>
    <row r="2884" s="38" customFormat="1" ht="41" customHeight="1" spans="5:5">
      <c r="E2884" s="274"/>
    </row>
    <row r="2885" s="38" customFormat="1" ht="41" customHeight="1" spans="5:5">
      <c r="E2885" s="274"/>
    </row>
    <row r="2886" s="38" customFormat="1" ht="41" customHeight="1" spans="5:5">
      <c r="E2886" s="274"/>
    </row>
    <row r="2887" s="38" customFormat="1" ht="41" customHeight="1" spans="5:5">
      <c r="E2887" s="274"/>
    </row>
    <row r="2888" s="38" customFormat="1" ht="41" customHeight="1" spans="5:5">
      <c r="E2888" s="274"/>
    </row>
    <row r="2889" s="38" customFormat="1" ht="41" customHeight="1" spans="5:5">
      <c r="E2889" s="274"/>
    </row>
    <row r="2890" s="38" customFormat="1" ht="41" customHeight="1" spans="5:5">
      <c r="E2890" s="274"/>
    </row>
    <row r="2891" s="38" customFormat="1" ht="41" customHeight="1" spans="5:5">
      <c r="E2891" s="274"/>
    </row>
    <row r="2892" s="38" customFormat="1" ht="41" customHeight="1" spans="5:5">
      <c r="E2892" s="274"/>
    </row>
    <row r="2893" s="38" customFormat="1" ht="41" customHeight="1" spans="5:5">
      <c r="E2893" s="274"/>
    </row>
    <row r="2894" s="38" customFormat="1" ht="41" customHeight="1" spans="5:5">
      <c r="E2894" s="274"/>
    </row>
    <row r="2895" s="38" customFormat="1" ht="41" customHeight="1" spans="5:5">
      <c r="E2895" s="274"/>
    </row>
    <row r="2896" s="38" customFormat="1" ht="41" customHeight="1" spans="5:5">
      <c r="E2896" s="274"/>
    </row>
    <row r="2897" s="38" customFormat="1" ht="41" customHeight="1" spans="5:5">
      <c r="E2897" s="274"/>
    </row>
    <row r="2898" s="38" customFormat="1" ht="41" customHeight="1" spans="5:5">
      <c r="E2898" s="274"/>
    </row>
    <row r="2899" s="38" customFormat="1" ht="41" customHeight="1" spans="5:5">
      <c r="E2899" s="274"/>
    </row>
    <row r="2900" s="38" customFormat="1" ht="41" customHeight="1" spans="5:5">
      <c r="E2900" s="274"/>
    </row>
    <row r="2901" s="38" customFormat="1" ht="41" customHeight="1" spans="5:5">
      <c r="E2901" s="274"/>
    </row>
    <row r="2902" s="38" customFormat="1" ht="41" customHeight="1" spans="5:5">
      <c r="E2902" s="274"/>
    </row>
    <row r="2903" s="38" customFormat="1" ht="41" customHeight="1" spans="5:5">
      <c r="E2903" s="274"/>
    </row>
    <row r="2904" s="38" customFormat="1" ht="41" customHeight="1" spans="5:5">
      <c r="E2904" s="274"/>
    </row>
    <row r="2905" s="38" customFormat="1" ht="41" customHeight="1" spans="5:5">
      <c r="E2905" s="274"/>
    </row>
    <row r="2906" s="38" customFormat="1" ht="41" customHeight="1" spans="5:5">
      <c r="E2906" s="274"/>
    </row>
    <row r="2907" s="38" customFormat="1" ht="41" customHeight="1" spans="5:5">
      <c r="E2907" s="274"/>
    </row>
    <row r="2908" s="38" customFormat="1" ht="41" customHeight="1" spans="5:5">
      <c r="E2908" s="274"/>
    </row>
    <row r="2909" s="38" customFormat="1" ht="41" customHeight="1" spans="5:5">
      <c r="E2909" s="274"/>
    </row>
    <row r="2910" s="38" customFormat="1" ht="41" customHeight="1" spans="5:5">
      <c r="E2910" s="274"/>
    </row>
    <row r="2911" s="38" customFormat="1" ht="41" customHeight="1" spans="5:5">
      <c r="E2911" s="274"/>
    </row>
    <row r="2912" s="38" customFormat="1" ht="41" customHeight="1" spans="5:5">
      <c r="E2912" s="274"/>
    </row>
    <row r="2913" s="38" customFormat="1" ht="41" customHeight="1" spans="5:5">
      <c r="E2913" s="274"/>
    </row>
    <row r="2914" s="38" customFormat="1" ht="41" customHeight="1" spans="5:5">
      <c r="E2914" s="274"/>
    </row>
    <row r="2915" s="38" customFormat="1" ht="41" customHeight="1" spans="5:5">
      <c r="E2915" s="274"/>
    </row>
    <row r="2916" s="38" customFormat="1" ht="41" customHeight="1" spans="5:5">
      <c r="E2916" s="274"/>
    </row>
    <row r="2917" s="38" customFormat="1" ht="41" customHeight="1" spans="5:5">
      <c r="E2917" s="274"/>
    </row>
    <row r="2918" s="38" customFormat="1" ht="41" customHeight="1" spans="5:5">
      <c r="E2918" s="274"/>
    </row>
    <row r="2919" s="38" customFormat="1" ht="41" customHeight="1" spans="5:5">
      <c r="E2919" s="274"/>
    </row>
    <row r="2920" s="38" customFormat="1" ht="41" customHeight="1" spans="5:5">
      <c r="E2920" s="274"/>
    </row>
    <row r="2921" s="38" customFormat="1" ht="41" customHeight="1" spans="5:5">
      <c r="E2921" s="274"/>
    </row>
    <row r="2922" s="38" customFormat="1" ht="41" customHeight="1" spans="5:5">
      <c r="E2922" s="274"/>
    </row>
    <row r="2923" s="38" customFormat="1" ht="41" customHeight="1" spans="5:5">
      <c r="E2923" s="274"/>
    </row>
    <row r="2924" s="38" customFormat="1" ht="41" customHeight="1" spans="5:5">
      <c r="E2924" s="274"/>
    </row>
    <row r="2925" s="38" customFormat="1" ht="41" customHeight="1" spans="5:5">
      <c r="E2925" s="274"/>
    </row>
    <row r="2926" s="38" customFormat="1" ht="41" customHeight="1" spans="5:5">
      <c r="E2926" s="274"/>
    </row>
    <row r="2927" s="38" customFormat="1" ht="41" customHeight="1" spans="5:5">
      <c r="E2927" s="274"/>
    </row>
    <row r="2928" s="38" customFormat="1" ht="41" customHeight="1" spans="5:5">
      <c r="E2928" s="274"/>
    </row>
    <row r="2929" s="38" customFormat="1" ht="41" customHeight="1" spans="5:5">
      <c r="E2929" s="274"/>
    </row>
    <row r="2930" s="38" customFormat="1" ht="41" customHeight="1" spans="5:5">
      <c r="E2930" s="274"/>
    </row>
    <row r="2931" s="38" customFormat="1" ht="41" customHeight="1" spans="5:5">
      <c r="E2931" s="274"/>
    </row>
    <row r="2932" s="38" customFormat="1" ht="41" customHeight="1" spans="5:5">
      <c r="E2932" s="274"/>
    </row>
    <row r="2933" s="38" customFormat="1" ht="41" customHeight="1" spans="5:5">
      <c r="E2933" s="274"/>
    </row>
    <row r="2934" s="38" customFormat="1" ht="41" customHeight="1" spans="5:5">
      <c r="E2934" s="274"/>
    </row>
    <row r="2935" s="38" customFormat="1" ht="41" customHeight="1" spans="5:5">
      <c r="E2935" s="274"/>
    </row>
    <row r="2936" s="38" customFormat="1" ht="41" customHeight="1" spans="5:5">
      <c r="E2936" s="274"/>
    </row>
    <row r="2937" s="38" customFormat="1" ht="41" customHeight="1" spans="5:5">
      <c r="E2937" s="274"/>
    </row>
    <row r="2938" s="38" customFormat="1" ht="41" customHeight="1" spans="5:5">
      <c r="E2938" s="274"/>
    </row>
    <row r="2939" s="38" customFormat="1" ht="41" customHeight="1" spans="5:5">
      <c r="E2939" s="274"/>
    </row>
    <row r="2940" s="38" customFormat="1" ht="41" customHeight="1" spans="5:5">
      <c r="E2940" s="274"/>
    </row>
    <row r="2941" s="38" customFormat="1" ht="41" customHeight="1" spans="5:5">
      <c r="E2941" s="274"/>
    </row>
    <row r="2942" s="38" customFormat="1" ht="41" customHeight="1" spans="5:5">
      <c r="E2942" s="274"/>
    </row>
    <row r="2943" s="38" customFormat="1" ht="41" customHeight="1" spans="5:5">
      <c r="E2943" s="274"/>
    </row>
    <row r="2944" s="38" customFormat="1" ht="41" customHeight="1" spans="5:5">
      <c r="E2944" s="274"/>
    </row>
    <row r="2945" s="38" customFormat="1" ht="41" customHeight="1" spans="5:5">
      <c r="E2945" s="274"/>
    </row>
    <row r="2946" s="38" customFormat="1" ht="41" customHeight="1" spans="5:5">
      <c r="E2946" s="274"/>
    </row>
    <row r="2947" s="38" customFormat="1" ht="41" customHeight="1" spans="5:5">
      <c r="E2947" s="274"/>
    </row>
    <row r="2948" s="38" customFormat="1" ht="41" customHeight="1" spans="5:5">
      <c r="E2948" s="274"/>
    </row>
    <row r="2949" s="38" customFormat="1" ht="41" customHeight="1" spans="5:5">
      <c r="E2949" s="274"/>
    </row>
    <row r="2950" s="38" customFormat="1" ht="41" customHeight="1" spans="5:5">
      <c r="E2950" s="274"/>
    </row>
    <row r="2951" s="38" customFormat="1" ht="41" customHeight="1" spans="5:5">
      <c r="E2951" s="274"/>
    </row>
    <row r="2952" s="38" customFormat="1" ht="41" customHeight="1" spans="5:5">
      <c r="E2952" s="274"/>
    </row>
    <row r="2953" s="38" customFormat="1" ht="41" customHeight="1" spans="5:5">
      <c r="E2953" s="274"/>
    </row>
    <row r="2954" s="38" customFormat="1" ht="41" customHeight="1" spans="5:5">
      <c r="E2954" s="274"/>
    </row>
    <row r="2955" s="38" customFormat="1" ht="41" customHeight="1" spans="5:5">
      <c r="E2955" s="274"/>
    </row>
    <row r="2956" s="38" customFormat="1" ht="41" customHeight="1" spans="5:5">
      <c r="E2956" s="274"/>
    </row>
    <row r="2957" s="38" customFormat="1" ht="41" customHeight="1" spans="5:5">
      <c r="E2957" s="274"/>
    </row>
    <row r="2958" s="38" customFormat="1" ht="41" customHeight="1" spans="5:5">
      <c r="E2958" s="274"/>
    </row>
    <row r="2959" s="38" customFormat="1" ht="41" customHeight="1" spans="5:5">
      <c r="E2959" s="274"/>
    </row>
    <row r="2960" s="38" customFormat="1" ht="41" customHeight="1" spans="5:5">
      <c r="E2960" s="274"/>
    </row>
    <row r="2961" s="38" customFormat="1" ht="41" customHeight="1" spans="5:5">
      <c r="E2961" s="274"/>
    </row>
    <row r="2962" s="38" customFormat="1" ht="41" customHeight="1" spans="5:5">
      <c r="E2962" s="274"/>
    </row>
    <row r="2963" s="38" customFormat="1" ht="41" customHeight="1" spans="5:5">
      <c r="E2963" s="274"/>
    </row>
    <row r="2964" s="38" customFormat="1" ht="41" customHeight="1" spans="5:5">
      <c r="E2964" s="274"/>
    </row>
    <row r="2965" s="38" customFormat="1" ht="41" customHeight="1" spans="5:5">
      <c r="E2965" s="274"/>
    </row>
    <row r="2966" s="38" customFormat="1" ht="41" customHeight="1" spans="5:5">
      <c r="E2966" s="274"/>
    </row>
    <row r="2967" s="38" customFormat="1" ht="41" customHeight="1" spans="5:5">
      <c r="E2967" s="274"/>
    </row>
    <row r="2968" s="38" customFormat="1" ht="41" customHeight="1" spans="5:5">
      <c r="E2968" s="274"/>
    </row>
    <row r="2969" s="38" customFormat="1" ht="41" customHeight="1" spans="5:5">
      <c r="E2969" s="274"/>
    </row>
    <row r="2970" s="38" customFormat="1" ht="41" customHeight="1" spans="5:5">
      <c r="E2970" s="274"/>
    </row>
    <row r="2971" s="38" customFormat="1" ht="41" customHeight="1" spans="5:5">
      <c r="E2971" s="274"/>
    </row>
    <row r="2972" s="38" customFormat="1" ht="41" customHeight="1" spans="5:5">
      <c r="E2972" s="274"/>
    </row>
    <row r="2973" s="38" customFormat="1" ht="41" customHeight="1" spans="5:5">
      <c r="E2973" s="274"/>
    </row>
    <row r="2974" s="38" customFormat="1" ht="41" customHeight="1" spans="5:5">
      <c r="E2974" s="274"/>
    </row>
    <row r="2975" s="38" customFormat="1" ht="41" customHeight="1" spans="5:5">
      <c r="E2975" s="274"/>
    </row>
    <row r="2976" s="38" customFormat="1" ht="41" customHeight="1" spans="5:5">
      <c r="E2976" s="274"/>
    </row>
    <row r="2977" s="38" customFormat="1" ht="41" customHeight="1" spans="5:5">
      <c r="E2977" s="274"/>
    </row>
    <row r="2978" s="38" customFormat="1" ht="41" customHeight="1" spans="5:5">
      <c r="E2978" s="274"/>
    </row>
    <row r="2979" s="38" customFormat="1" ht="41" customHeight="1" spans="5:5">
      <c r="E2979" s="274"/>
    </row>
    <row r="2980" s="38" customFormat="1" ht="41" customHeight="1" spans="5:5">
      <c r="E2980" s="274"/>
    </row>
    <row r="2981" s="38" customFormat="1" ht="41" customHeight="1" spans="5:5">
      <c r="E2981" s="274"/>
    </row>
    <row r="2982" s="38" customFormat="1" ht="41" customHeight="1" spans="5:5">
      <c r="E2982" s="274"/>
    </row>
    <row r="2983" s="38" customFormat="1" ht="41" customHeight="1" spans="5:5">
      <c r="E2983" s="274"/>
    </row>
    <row r="2984" s="38" customFormat="1" ht="41" customHeight="1" spans="5:5">
      <c r="E2984" s="274"/>
    </row>
    <row r="2985" s="38" customFormat="1" ht="41" customHeight="1" spans="5:5">
      <c r="E2985" s="274"/>
    </row>
    <row r="2986" s="38" customFormat="1" ht="41" customHeight="1" spans="5:5">
      <c r="E2986" s="274"/>
    </row>
    <row r="2987" s="38" customFormat="1" ht="41" customHeight="1" spans="5:5">
      <c r="E2987" s="274"/>
    </row>
    <row r="2988" s="38" customFormat="1" ht="41" customHeight="1" spans="5:5">
      <c r="E2988" s="274"/>
    </row>
    <row r="2989" s="38" customFormat="1" ht="41" customHeight="1" spans="5:5">
      <c r="E2989" s="274"/>
    </row>
    <row r="2990" s="38" customFormat="1" ht="41" customHeight="1" spans="5:5">
      <c r="E2990" s="274"/>
    </row>
    <row r="2991" s="38" customFormat="1" ht="41" customHeight="1" spans="5:5">
      <c r="E2991" s="274"/>
    </row>
    <row r="2992" s="38" customFormat="1" ht="41" customHeight="1" spans="5:5">
      <c r="E2992" s="274"/>
    </row>
    <row r="2993" s="38" customFormat="1" ht="41" customHeight="1" spans="5:5">
      <c r="E2993" s="274"/>
    </row>
    <row r="2994" s="38" customFormat="1" ht="41" customHeight="1" spans="5:5">
      <c r="E2994" s="274"/>
    </row>
    <row r="2995" s="38" customFormat="1" ht="41" customHeight="1" spans="5:5">
      <c r="E2995" s="274"/>
    </row>
    <row r="2996" s="38" customFormat="1" ht="41" customHeight="1" spans="5:5">
      <c r="E2996" s="274"/>
    </row>
    <row r="2997" s="38" customFormat="1" ht="41" customHeight="1" spans="5:5">
      <c r="E2997" s="274"/>
    </row>
    <row r="2998" s="38" customFormat="1" ht="41" customHeight="1" spans="5:5">
      <c r="E2998" s="274"/>
    </row>
    <row r="2999" s="38" customFormat="1" ht="41" customHeight="1" spans="5:5">
      <c r="E2999" s="274"/>
    </row>
    <row r="3000" s="38" customFormat="1" ht="41" customHeight="1" spans="5:5">
      <c r="E3000" s="274"/>
    </row>
    <row r="3001" s="38" customFormat="1" ht="41" customHeight="1" spans="5:5">
      <c r="E3001" s="274"/>
    </row>
    <row r="3002" s="38" customFormat="1" ht="41" customHeight="1" spans="5:5">
      <c r="E3002" s="274"/>
    </row>
    <row r="3003" s="38" customFormat="1" ht="41" customHeight="1" spans="5:5">
      <c r="E3003" s="274"/>
    </row>
    <row r="3004" s="38" customFormat="1" ht="41" customHeight="1" spans="5:5">
      <c r="E3004" s="274"/>
    </row>
    <row r="3005" s="38" customFormat="1" ht="41" customHeight="1" spans="5:5">
      <c r="E3005" s="274"/>
    </row>
    <row r="3006" s="38" customFormat="1" ht="41" customHeight="1" spans="5:5">
      <c r="E3006" s="274"/>
    </row>
    <row r="3007" s="38" customFormat="1" ht="41" customHeight="1" spans="5:5">
      <c r="E3007" s="274"/>
    </row>
    <row r="3008" s="38" customFormat="1" ht="41" customHeight="1" spans="5:5">
      <c r="E3008" s="274"/>
    </row>
    <row r="3009" s="38" customFormat="1" ht="41" customHeight="1" spans="5:5">
      <c r="E3009" s="274"/>
    </row>
    <row r="3010" s="38" customFormat="1" ht="41" customHeight="1" spans="5:5">
      <c r="E3010" s="274"/>
    </row>
    <row r="3011" s="38" customFormat="1" ht="41" customHeight="1" spans="5:5">
      <c r="E3011" s="274"/>
    </row>
    <row r="3012" s="38" customFormat="1" ht="41" customHeight="1" spans="5:5">
      <c r="E3012" s="274"/>
    </row>
    <row r="3013" s="38" customFormat="1" ht="41" customHeight="1" spans="5:5">
      <c r="E3013" s="274"/>
    </row>
    <row r="3014" s="38" customFormat="1" ht="41" customHeight="1" spans="5:5">
      <c r="E3014" s="274"/>
    </row>
    <row r="3015" s="38" customFormat="1" ht="41" customHeight="1" spans="5:5">
      <c r="E3015" s="274"/>
    </row>
    <row r="3016" s="38" customFormat="1" ht="41" customHeight="1" spans="5:5">
      <c r="E3016" s="274"/>
    </row>
    <row r="3017" s="38" customFormat="1" ht="41" customHeight="1" spans="5:5">
      <c r="E3017" s="274"/>
    </row>
    <row r="3018" s="38" customFormat="1" ht="41" customHeight="1" spans="5:5">
      <c r="E3018" s="274"/>
    </row>
    <row r="3019" s="38" customFormat="1" ht="41" customHeight="1" spans="5:5">
      <c r="E3019" s="274"/>
    </row>
    <row r="3020" s="38" customFormat="1" ht="41" customHeight="1" spans="5:5">
      <c r="E3020" s="274"/>
    </row>
    <row r="3021" s="38" customFormat="1" ht="41" customHeight="1" spans="5:5">
      <c r="E3021" s="274"/>
    </row>
    <row r="3022" s="38" customFormat="1" ht="41" customHeight="1" spans="5:5">
      <c r="E3022" s="274"/>
    </row>
    <row r="3023" s="38" customFormat="1" ht="41" customHeight="1" spans="5:5">
      <c r="E3023" s="274"/>
    </row>
    <row r="3024" s="38" customFormat="1" ht="41" customHeight="1" spans="5:5">
      <c r="E3024" s="274"/>
    </row>
    <row r="3025" s="38" customFormat="1" ht="41" customHeight="1" spans="5:5">
      <c r="E3025" s="274"/>
    </row>
    <row r="3026" s="38" customFormat="1" ht="41" customHeight="1" spans="5:5">
      <c r="E3026" s="274"/>
    </row>
    <row r="3027" s="38" customFormat="1" ht="41" customHeight="1" spans="5:5">
      <c r="E3027" s="274"/>
    </row>
    <row r="3028" s="38" customFormat="1" ht="41" customHeight="1" spans="5:5">
      <c r="E3028" s="274"/>
    </row>
    <row r="3029" s="38" customFormat="1" ht="41" customHeight="1" spans="5:5">
      <c r="E3029" s="274"/>
    </row>
    <row r="3030" s="38" customFormat="1" ht="41" customHeight="1" spans="5:5">
      <c r="E3030" s="274"/>
    </row>
    <row r="3031" s="38" customFormat="1" ht="41" customHeight="1" spans="5:5">
      <c r="E3031" s="274"/>
    </row>
    <row r="3032" s="38" customFormat="1" ht="41" customHeight="1" spans="5:5">
      <c r="E3032" s="274"/>
    </row>
    <row r="3033" s="38" customFormat="1" ht="41" customHeight="1" spans="5:5">
      <c r="E3033" s="274"/>
    </row>
    <row r="3034" s="38" customFormat="1" ht="41" customHeight="1" spans="5:5">
      <c r="E3034" s="274"/>
    </row>
    <row r="3035" s="38" customFormat="1" ht="41" customHeight="1" spans="5:5">
      <c r="E3035" s="274"/>
    </row>
    <row r="3036" s="38" customFormat="1" ht="41" customHeight="1" spans="5:5">
      <c r="E3036" s="274"/>
    </row>
    <row r="3037" s="38" customFormat="1" ht="41" customHeight="1" spans="5:5">
      <c r="E3037" s="274"/>
    </row>
    <row r="3038" s="38" customFormat="1" ht="41" customHeight="1" spans="5:5">
      <c r="E3038" s="274"/>
    </row>
    <row r="3039" s="38" customFormat="1" ht="41" customHeight="1" spans="5:5">
      <c r="E3039" s="274"/>
    </row>
    <row r="3040" s="38" customFormat="1" ht="41" customHeight="1" spans="5:5">
      <c r="E3040" s="274"/>
    </row>
    <row r="3041" s="38" customFormat="1" ht="41" customHeight="1" spans="5:5">
      <c r="E3041" s="274"/>
    </row>
    <row r="3042" s="38" customFormat="1" ht="41" customHeight="1" spans="5:5">
      <c r="E3042" s="274"/>
    </row>
    <row r="3043" s="38" customFormat="1" ht="41" customHeight="1" spans="5:5">
      <c r="E3043" s="274"/>
    </row>
    <row r="3044" s="38" customFormat="1" ht="41" customHeight="1" spans="5:5">
      <c r="E3044" s="274"/>
    </row>
    <row r="3045" s="38" customFormat="1" ht="41" customHeight="1" spans="5:5">
      <c r="E3045" s="274"/>
    </row>
    <row r="3046" s="38" customFormat="1" ht="41" customHeight="1" spans="5:5">
      <c r="E3046" s="274"/>
    </row>
    <row r="3047" s="38" customFormat="1" ht="41" customHeight="1" spans="5:5">
      <c r="E3047" s="274"/>
    </row>
    <row r="3048" s="38" customFormat="1" ht="41" customHeight="1" spans="5:5">
      <c r="E3048" s="274"/>
    </row>
    <row r="3049" s="38" customFormat="1" ht="41" customHeight="1" spans="5:5">
      <c r="E3049" s="274"/>
    </row>
    <row r="3050" s="38" customFormat="1" ht="41" customHeight="1" spans="5:5">
      <c r="E3050" s="274"/>
    </row>
    <row r="3051" s="38" customFormat="1" ht="41" customHeight="1" spans="5:5">
      <c r="E3051" s="274"/>
    </row>
    <row r="3052" s="38" customFormat="1" ht="41" customHeight="1" spans="5:5">
      <c r="E3052" s="274"/>
    </row>
    <row r="3053" s="38" customFormat="1" ht="41" customHeight="1" spans="5:5">
      <c r="E3053" s="274"/>
    </row>
    <row r="3054" s="38" customFormat="1" ht="41" customHeight="1" spans="5:5">
      <c r="E3054" s="274"/>
    </row>
    <row r="3055" s="38" customFormat="1" ht="41" customHeight="1" spans="5:5">
      <c r="E3055" s="274"/>
    </row>
    <row r="3056" s="38" customFormat="1" ht="41" customHeight="1" spans="5:5">
      <c r="E3056" s="274"/>
    </row>
    <row r="3057" s="38" customFormat="1" ht="41" customHeight="1" spans="5:5">
      <c r="E3057" s="274"/>
    </row>
    <row r="3058" s="38" customFormat="1" ht="41" customHeight="1" spans="5:5">
      <c r="E3058" s="274"/>
    </row>
    <row r="3059" s="38" customFormat="1" ht="41" customHeight="1" spans="5:5">
      <c r="E3059" s="274"/>
    </row>
    <row r="3060" s="38" customFormat="1" ht="41" customHeight="1" spans="5:5">
      <c r="E3060" s="274"/>
    </row>
    <row r="3061" s="38" customFormat="1" ht="41" customHeight="1" spans="5:5">
      <c r="E3061" s="274"/>
    </row>
    <row r="3062" s="38" customFormat="1" ht="41" customHeight="1" spans="5:5">
      <c r="E3062" s="274"/>
    </row>
    <row r="3063" s="38" customFormat="1" ht="41" customHeight="1" spans="5:5">
      <c r="E3063" s="274"/>
    </row>
    <row r="3064" s="38" customFormat="1" ht="41" customHeight="1" spans="5:5">
      <c r="E3064" s="274"/>
    </row>
    <row r="3065" s="38" customFormat="1" ht="41" customHeight="1" spans="5:5">
      <c r="E3065" s="274"/>
    </row>
    <row r="3066" s="38" customFormat="1" ht="41" customHeight="1" spans="5:5">
      <c r="E3066" s="274"/>
    </row>
    <row r="3067" s="38" customFormat="1" ht="41" customHeight="1" spans="5:5">
      <c r="E3067" s="274"/>
    </row>
    <row r="3068" s="38" customFormat="1" ht="41" customHeight="1" spans="5:5">
      <c r="E3068" s="274"/>
    </row>
    <row r="3069" s="38" customFormat="1" ht="41" customHeight="1" spans="5:5">
      <c r="E3069" s="274"/>
    </row>
    <row r="3070" s="38" customFormat="1" ht="41" customHeight="1" spans="5:5">
      <c r="E3070" s="274"/>
    </row>
    <row r="3071" s="38" customFormat="1" ht="41" customHeight="1" spans="5:5">
      <c r="E3071" s="274"/>
    </row>
    <row r="3072" s="38" customFormat="1" ht="41" customHeight="1" spans="5:5">
      <c r="E3072" s="274"/>
    </row>
    <row r="3073" s="38" customFormat="1" ht="41" customHeight="1" spans="5:5">
      <c r="E3073" s="274"/>
    </row>
    <row r="3074" s="38" customFormat="1" ht="41" customHeight="1" spans="5:5">
      <c r="E3074" s="274"/>
    </row>
    <row r="3075" s="38" customFormat="1" ht="41" customHeight="1" spans="5:5">
      <c r="E3075" s="274"/>
    </row>
    <row r="3076" s="38" customFormat="1" ht="41" customHeight="1" spans="5:5">
      <c r="E3076" s="274"/>
    </row>
    <row r="3077" s="38" customFormat="1" ht="41" customHeight="1" spans="5:5">
      <c r="E3077" s="274"/>
    </row>
    <row r="3078" s="38" customFormat="1" ht="41" customHeight="1" spans="5:5">
      <c r="E3078" s="274"/>
    </row>
    <row r="3079" s="38" customFormat="1" ht="41" customHeight="1" spans="5:5">
      <c r="E3079" s="274"/>
    </row>
    <row r="3080" s="38" customFormat="1" ht="41" customHeight="1" spans="5:5">
      <c r="E3080" s="274"/>
    </row>
    <row r="3081" s="38" customFormat="1" ht="41" customHeight="1" spans="5:5">
      <c r="E3081" s="274"/>
    </row>
    <row r="3082" s="38" customFormat="1" ht="41" customHeight="1" spans="5:5">
      <c r="E3082" s="274"/>
    </row>
    <row r="3083" s="38" customFormat="1" ht="41" customHeight="1" spans="5:5">
      <c r="E3083" s="274"/>
    </row>
    <row r="3084" s="38" customFormat="1" ht="41" customHeight="1" spans="5:5">
      <c r="E3084" s="274"/>
    </row>
    <row r="3085" s="38" customFormat="1" ht="41" customHeight="1" spans="5:5">
      <c r="E3085" s="274"/>
    </row>
    <row r="3086" s="38" customFormat="1" ht="41" customHeight="1" spans="5:5">
      <c r="E3086" s="274"/>
    </row>
    <row r="3087" s="38" customFormat="1" ht="41" customHeight="1" spans="5:5">
      <c r="E3087" s="274"/>
    </row>
    <row r="3088" s="38" customFormat="1" ht="41" customHeight="1" spans="5:5">
      <c r="E3088" s="274"/>
    </row>
    <row r="3089" s="38" customFormat="1" ht="41" customHeight="1" spans="5:5">
      <c r="E3089" s="274"/>
    </row>
    <row r="3090" s="38" customFormat="1" ht="41" customHeight="1" spans="5:5">
      <c r="E3090" s="274"/>
    </row>
    <row r="3091" s="38" customFormat="1" ht="41" customHeight="1" spans="5:5">
      <c r="E3091" s="274"/>
    </row>
    <row r="3092" s="38" customFormat="1" ht="41" customHeight="1" spans="5:5">
      <c r="E3092" s="274"/>
    </row>
    <row r="3093" s="38" customFormat="1" ht="41" customHeight="1" spans="5:5">
      <c r="E3093" s="274"/>
    </row>
    <row r="3094" s="38" customFormat="1" ht="41" customHeight="1" spans="5:5">
      <c r="E3094" s="274"/>
    </row>
    <row r="3095" s="38" customFormat="1" ht="41" customHeight="1" spans="5:5">
      <c r="E3095" s="274"/>
    </row>
    <row r="3096" s="38" customFormat="1" ht="41" customHeight="1" spans="5:5">
      <c r="E3096" s="274"/>
    </row>
    <row r="3097" s="38" customFormat="1" ht="41" customHeight="1" spans="5:5">
      <c r="E3097" s="274"/>
    </row>
    <row r="3098" s="38" customFormat="1" ht="41" customHeight="1" spans="5:5">
      <c r="E3098" s="274"/>
    </row>
    <row r="3099" s="38" customFormat="1" ht="41" customHeight="1" spans="5:5">
      <c r="E3099" s="274"/>
    </row>
    <row r="3100" s="38" customFormat="1" ht="41" customHeight="1" spans="5:5">
      <c r="E3100" s="274"/>
    </row>
    <row r="3101" s="38" customFormat="1" ht="41" customHeight="1" spans="5:5">
      <c r="E3101" s="274"/>
    </row>
    <row r="3102" s="38" customFormat="1" ht="41" customHeight="1" spans="5:5">
      <c r="E3102" s="274"/>
    </row>
    <row r="3103" s="38" customFormat="1" ht="41" customHeight="1" spans="5:5">
      <c r="E3103" s="274"/>
    </row>
    <row r="3104" s="38" customFormat="1" ht="41" customHeight="1" spans="5:5">
      <c r="E3104" s="274"/>
    </row>
    <row r="3105" s="38" customFormat="1" ht="41" customHeight="1" spans="5:5">
      <c r="E3105" s="274"/>
    </row>
    <row r="3106" s="38" customFormat="1" ht="41" customHeight="1" spans="5:5">
      <c r="E3106" s="274"/>
    </row>
    <row r="3107" s="38" customFormat="1" ht="41" customHeight="1" spans="5:5">
      <c r="E3107" s="274"/>
    </row>
    <row r="3108" s="38" customFormat="1" ht="41" customHeight="1" spans="5:5">
      <c r="E3108" s="274"/>
    </row>
    <row r="3109" s="38" customFormat="1" ht="41" customHeight="1" spans="5:5">
      <c r="E3109" s="274"/>
    </row>
    <row r="3110" s="38" customFormat="1" ht="41" customHeight="1" spans="5:5">
      <c r="E3110" s="274"/>
    </row>
    <row r="3111" s="38" customFormat="1" ht="41" customHeight="1" spans="5:5">
      <c r="E3111" s="274"/>
    </row>
    <row r="3112" s="38" customFormat="1" ht="41" customHeight="1" spans="5:5">
      <c r="E3112" s="274"/>
    </row>
    <row r="3113" s="38" customFormat="1" ht="41" customHeight="1" spans="5:5">
      <c r="E3113" s="274"/>
    </row>
    <row r="3114" s="38" customFormat="1" ht="41" customHeight="1" spans="5:5">
      <c r="E3114" s="274"/>
    </row>
    <row r="3115" s="38" customFormat="1" ht="41" customHeight="1" spans="5:5">
      <c r="E3115" s="274"/>
    </row>
    <row r="3116" s="38" customFormat="1" ht="41" customHeight="1" spans="5:5">
      <c r="E3116" s="274"/>
    </row>
    <row r="3117" s="38" customFormat="1" ht="41" customHeight="1" spans="5:5">
      <c r="E3117" s="274"/>
    </row>
    <row r="3118" s="38" customFormat="1" ht="41" customHeight="1" spans="5:5">
      <c r="E3118" s="274"/>
    </row>
    <row r="3119" s="38" customFormat="1" ht="41" customHeight="1" spans="5:5">
      <c r="E3119" s="274"/>
    </row>
    <row r="3120" s="38" customFormat="1" ht="41" customHeight="1" spans="5:5">
      <c r="E3120" s="274"/>
    </row>
    <row r="3121" s="38" customFormat="1" ht="41" customHeight="1" spans="5:5">
      <c r="E3121" s="274"/>
    </row>
    <row r="3122" s="38" customFormat="1" ht="41" customHeight="1" spans="5:5">
      <c r="E3122" s="274"/>
    </row>
    <row r="3123" s="38" customFormat="1" ht="41" customHeight="1" spans="5:5">
      <c r="E3123" s="274"/>
    </row>
    <row r="3124" s="38" customFormat="1" ht="41" customHeight="1" spans="5:5">
      <c r="E3124" s="274"/>
    </row>
    <row r="3125" s="38" customFormat="1" ht="41" customHeight="1" spans="5:5">
      <c r="E3125" s="274"/>
    </row>
    <row r="3126" s="38" customFormat="1" ht="41" customHeight="1" spans="5:5">
      <c r="E3126" s="274"/>
    </row>
    <row r="3127" s="38" customFormat="1" ht="41" customHeight="1" spans="5:5">
      <c r="E3127" s="274"/>
    </row>
    <row r="3128" s="38" customFormat="1" ht="41" customHeight="1" spans="5:5">
      <c r="E3128" s="274"/>
    </row>
    <row r="3129" s="38" customFormat="1" ht="41" customHeight="1" spans="5:5">
      <c r="E3129" s="274"/>
    </row>
    <row r="3130" s="38" customFormat="1" ht="41" customHeight="1" spans="5:5">
      <c r="E3130" s="274"/>
    </row>
    <row r="3131" s="38" customFormat="1" ht="41" customHeight="1" spans="5:5">
      <c r="E3131" s="274"/>
    </row>
    <row r="3132" s="38" customFormat="1" ht="41" customHeight="1" spans="5:5">
      <c r="E3132" s="274"/>
    </row>
    <row r="3133" s="38" customFormat="1" ht="41" customHeight="1" spans="5:5">
      <c r="E3133" s="274"/>
    </row>
    <row r="3134" s="38" customFormat="1" ht="41" customHeight="1" spans="5:5">
      <c r="E3134" s="274"/>
    </row>
    <row r="3135" s="38" customFormat="1" ht="41" customHeight="1" spans="5:5">
      <c r="E3135" s="274"/>
    </row>
    <row r="3136" s="38" customFormat="1" ht="41" customHeight="1" spans="5:5">
      <c r="E3136" s="274"/>
    </row>
    <row r="3137" s="38" customFormat="1" ht="41" customHeight="1" spans="5:5">
      <c r="E3137" s="274"/>
    </row>
    <row r="3138" s="38" customFormat="1" ht="41" customHeight="1" spans="5:5">
      <c r="E3138" s="274"/>
    </row>
    <row r="3139" s="38" customFormat="1" ht="41" customHeight="1" spans="5:5">
      <c r="E3139" s="274"/>
    </row>
    <row r="3140" s="38" customFormat="1" ht="41" customHeight="1" spans="5:5">
      <c r="E3140" s="274"/>
    </row>
    <row r="3141" s="38" customFormat="1" ht="41" customHeight="1" spans="5:5">
      <c r="E3141" s="274"/>
    </row>
    <row r="3142" s="38" customFormat="1" ht="41" customHeight="1" spans="5:5">
      <c r="E3142" s="274"/>
    </row>
    <row r="3143" s="38" customFormat="1" ht="41" customHeight="1" spans="5:5">
      <c r="E3143" s="274"/>
    </row>
    <row r="3144" s="38" customFormat="1" ht="41" customHeight="1" spans="5:5">
      <c r="E3144" s="274"/>
    </row>
    <row r="3145" s="38" customFormat="1" ht="41" customHeight="1" spans="5:5">
      <c r="E3145" s="274"/>
    </row>
    <row r="3146" s="38" customFormat="1" ht="41" customHeight="1" spans="5:5">
      <c r="E3146" s="274"/>
    </row>
    <row r="3147" s="38" customFormat="1" ht="41" customHeight="1" spans="5:5">
      <c r="E3147" s="274"/>
    </row>
    <row r="3148" s="38" customFormat="1" ht="41" customHeight="1" spans="5:5">
      <c r="E3148" s="274"/>
    </row>
    <row r="3149" s="38" customFormat="1" ht="41" customHeight="1" spans="5:5">
      <c r="E3149" s="274"/>
    </row>
    <row r="3150" s="38" customFormat="1" ht="41" customHeight="1" spans="5:5">
      <c r="E3150" s="274"/>
    </row>
    <row r="3151" s="38" customFormat="1" ht="41" customHeight="1" spans="5:5">
      <c r="E3151" s="274"/>
    </row>
    <row r="3152" s="38" customFormat="1" ht="41" customHeight="1" spans="5:5">
      <c r="E3152" s="274"/>
    </row>
    <row r="3153" s="38" customFormat="1" ht="41" customHeight="1" spans="5:5">
      <c r="E3153" s="274"/>
    </row>
    <row r="3154" s="38" customFormat="1" ht="41" customHeight="1" spans="5:5">
      <c r="E3154" s="274"/>
    </row>
    <row r="3155" s="38" customFormat="1" ht="41" customHeight="1" spans="5:5">
      <c r="E3155" s="274"/>
    </row>
    <row r="3156" s="38" customFormat="1" ht="41" customHeight="1" spans="5:5">
      <c r="E3156" s="274"/>
    </row>
    <row r="3157" s="38" customFormat="1" ht="41" customHeight="1" spans="5:5">
      <c r="E3157" s="274"/>
    </row>
    <row r="3158" s="38" customFormat="1" ht="41" customHeight="1" spans="5:5">
      <c r="E3158" s="274"/>
    </row>
    <row r="3159" s="38" customFormat="1" ht="41" customHeight="1" spans="5:5">
      <c r="E3159" s="274"/>
    </row>
    <row r="3160" s="38" customFormat="1" ht="41" customHeight="1" spans="5:5">
      <c r="E3160" s="274"/>
    </row>
    <row r="3161" s="38" customFormat="1" ht="41" customHeight="1" spans="5:5">
      <c r="E3161" s="274"/>
    </row>
    <row r="3162" s="38" customFormat="1" ht="41" customHeight="1" spans="5:5">
      <c r="E3162" s="274"/>
    </row>
    <row r="3163" s="38" customFormat="1" ht="41" customHeight="1" spans="5:5">
      <c r="E3163" s="274"/>
    </row>
    <row r="3164" s="38" customFormat="1" ht="41" customHeight="1" spans="5:5">
      <c r="E3164" s="274"/>
    </row>
    <row r="3165" s="38" customFormat="1" ht="41" customHeight="1" spans="5:5">
      <c r="E3165" s="274"/>
    </row>
    <row r="3166" s="38" customFormat="1" ht="41" customHeight="1" spans="5:5">
      <c r="E3166" s="274"/>
    </row>
    <row r="3167" s="38" customFormat="1" ht="41" customHeight="1" spans="5:5">
      <c r="E3167" s="274"/>
    </row>
    <row r="3168" s="38" customFormat="1" ht="41" customHeight="1" spans="5:5">
      <c r="E3168" s="274"/>
    </row>
    <row r="3169" s="38" customFormat="1" ht="41" customHeight="1" spans="5:5">
      <c r="E3169" s="274"/>
    </row>
    <row r="3170" s="38" customFormat="1" ht="41" customHeight="1" spans="5:5">
      <c r="E3170" s="274"/>
    </row>
    <row r="3171" s="38" customFormat="1" ht="41" customHeight="1" spans="5:5">
      <c r="E3171" s="274"/>
    </row>
    <row r="3172" s="38" customFormat="1" ht="41" customHeight="1" spans="5:5">
      <c r="E3172" s="274"/>
    </row>
    <row r="3173" s="38" customFormat="1" ht="41" customHeight="1" spans="5:5">
      <c r="E3173" s="274"/>
    </row>
    <row r="3174" s="38" customFormat="1" ht="41" customHeight="1" spans="5:5">
      <c r="E3174" s="274"/>
    </row>
    <row r="3175" s="38" customFormat="1" ht="41" customHeight="1" spans="5:5">
      <c r="E3175" s="274"/>
    </row>
    <row r="3176" s="38" customFormat="1" ht="41" customHeight="1" spans="5:5">
      <c r="E3176" s="274"/>
    </row>
    <row r="3177" s="38" customFormat="1" ht="41" customHeight="1" spans="5:5">
      <c r="E3177" s="274"/>
    </row>
    <row r="3178" s="38" customFormat="1" ht="41" customHeight="1" spans="5:5">
      <c r="E3178" s="274"/>
    </row>
    <row r="3179" s="38" customFormat="1" ht="41" customHeight="1" spans="5:5">
      <c r="E3179" s="274"/>
    </row>
    <row r="3180" s="38" customFormat="1" ht="41" customHeight="1" spans="5:5">
      <c r="E3180" s="274"/>
    </row>
    <row r="3181" s="38" customFormat="1" ht="41" customHeight="1" spans="5:5">
      <c r="E3181" s="274"/>
    </row>
    <row r="3182" s="38" customFormat="1" ht="41" customHeight="1" spans="5:5">
      <c r="E3182" s="274"/>
    </row>
    <row r="3183" s="38" customFormat="1" ht="41" customHeight="1" spans="5:5">
      <c r="E3183" s="274"/>
    </row>
    <row r="3184" s="38" customFormat="1" ht="41" customHeight="1" spans="5:5">
      <c r="E3184" s="274"/>
    </row>
    <row r="3185" s="38" customFormat="1" ht="41" customHeight="1" spans="5:5">
      <c r="E3185" s="274"/>
    </row>
    <row r="3186" s="38" customFormat="1" ht="41" customHeight="1" spans="5:5">
      <c r="E3186" s="274"/>
    </row>
    <row r="3187" s="38" customFormat="1" ht="41" customHeight="1" spans="5:5">
      <c r="E3187" s="274"/>
    </row>
    <row r="3188" s="38" customFormat="1" ht="41" customHeight="1" spans="5:5">
      <c r="E3188" s="274"/>
    </row>
    <row r="3189" s="38" customFormat="1" ht="41" customHeight="1" spans="5:5">
      <c r="E3189" s="274"/>
    </row>
    <row r="3190" s="38" customFormat="1" ht="41" customHeight="1" spans="5:5">
      <c r="E3190" s="274"/>
    </row>
    <row r="3191" s="38" customFormat="1" ht="41" customHeight="1" spans="5:5">
      <c r="E3191" s="274"/>
    </row>
    <row r="3192" s="38" customFormat="1" ht="41" customHeight="1" spans="5:5">
      <c r="E3192" s="274"/>
    </row>
    <row r="3193" s="38" customFormat="1" ht="41" customHeight="1" spans="5:5">
      <c r="E3193" s="274"/>
    </row>
    <row r="3194" s="38" customFormat="1" ht="41" customHeight="1" spans="5:5">
      <c r="E3194" s="274"/>
    </row>
    <row r="3195" s="38" customFormat="1" ht="41" customHeight="1" spans="5:5">
      <c r="E3195" s="274"/>
    </row>
    <row r="3196" s="38" customFormat="1" ht="41" customHeight="1" spans="5:5">
      <c r="E3196" s="274"/>
    </row>
    <row r="3197" s="38" customFormat="1" ht="41" customHeight="1" spans="5:5">
      <c r="E3197" s="274"/>
    </row>
    <row r="3198" s="38" customFormat="1" ht="41" customHeight="1" spans="5:5">
      <c r="E3198" s="274"/>
    </row>
    <row r="3199" s="38" customFormat="1" ht="41" customHeight="1" spans="5:5">
      <c r="E3199" s="274"/>
    </row>
    <row r="3200" s="38" customFormat="1" ht="41" customHeight="1" spans="5:5">
      <c r="E3200" s="274"/>
    </row>
    <row r="3201" s="38" customFormat="1" ht="41" customHeight="1" spans="5:5">
      <c r="E3201" s="274"/>
    </row>
    <row r="3202" s="38" customFormat="1" ht="41" customHeight="1" spans="5:5">
      <c r="E3202" s="274"/>
    </row>
    <row r="3203" s="38" customFormat="1" ht="41" customHeight="1" spans="5:5">
      <c r="E3203" s="274"/>
    </row>
    <row r="3204" s="38" customFormat="1" ht="41" customHeight="1" spans="5:5">
      <c r="E3204" s="274"/>
    </row>
    <row r="3205" s="38" customFormat="1" ht="41" customHeight="1" spans="5:5">
      <c r="E3205" s="274"/>
    </row>
    <row r="3206" s="38" customFormat="1" ht="41" customHeight="1" spans="5:5">
      <c r="E3206" s="274"/>
    </row>
    <row r="3207" s="38" customFormat="1" ht="41" customHeight="1" spans="5:5">
      <c r="E3207" s="274"/>
    </row>
    <row r="3208" s="38" customFormat="1" ht="41" customHeight="1"/>
    <row r="3209" s="38" customFormat="1" ht="41" customHeight="1"/>
    <row r="3210" s="38" customFormat="1" ht="41" customHeight="1"/>
    <row r="3211" s="38" customFormat="1" ht="41" customHeight="1"/>
    <row r="3212" s="38" customFormat="1" ht="41" customHeight="1"/>
    <row r="3213" s="38" customFormat="1" ht="41" customHeight="1"/>
    <row r="3214" s="38" customFormat="1" ht="41" customHeight="1"/>
    <row r="3215" s="38" customFormat="1" ht="41" customHeight="1"/>
    <row r="3216" s="38" customFormat="1" ht="41" customHeight="1"/>
    <row r="3217" s="38" customFormat="1" ht="41" customHeight="1"/>
    <row r="3218" s="38" customFormat="1" ht="41" customHeight="1"/>
    <row r="3219" s="38" customFormat="1" ht="41" customHeight="1"/>
    <row r="3220" s="38" customFormat="1" ht="41" customHeight="1"/>
    <row r="3221" s="38" customFormat="1" ht="41" customHeight="1"/>
    <row r="3222" s="38" customFormat="1" ht="41" customHeight="1"/>
    <row r="3223" s="38" customFormat="1" ht="41" customHeight="1"/>
    <row r="3224" s="38" customFormat="1" ht="41" customHeight="1"/>
    <row r="3225" s="38" customFormat="1" ht="41" customHeight="1"/>
    <row r="3226" s="38" customFormat="1" ht="41" customHeight="1"/>
    <row r="3227" s="38" customFormat="1" ht="41" customHeight="1"/>
    <row r="3228" s="38" customFormat="1" ht="41" customHeight="1"/>
    <row r="3229" s="38" customFormat="1" ht="41" customHeight="1"/>
    <row r="3230" s="38" customFormat="1" ht="41" customHeight="1"/>
    <row r="3231" s="38" customFormat="1" ht="41" customHeight="1"/>
    <row r="3232" s="38" customFormat="1" ht="41" customHeight="1"/>
    <row r="3233" s="38" customFormat="1" ht="41" customHeight="1"/>
    <row r="3234" s="38" customFormat="1" ht="41" customHeight="1"/>
    <row r="3235" s="38" customFormat="1" ht="41" customHeight="1"/>
    <row r="3236" s="38" customFormat="1" ht="41" customHeight="1"/>
    <row r="3237" s="38" customFormat="1" ht="41" customHeight="1"/>
    <row r="3238" s="38" customFormat="1" ht="41" customHeight="1"/>
    <row r="3239" s="38" customFormat="1" ht="41" customHeight="1"/>
    <row r="3240" s="38" customFormat="1" ht="41" customHeight="1"/>
    <row r="3241" s="38" customFormat="1" ht="41" customHeight="1"/>
    <row r="3242" s="38" customFormat="1" ht="41" customHeight="1"/>
    <row r="3243" s="38" customFormat="1" ht="41" customHeight="1"/>
    <row r="3244" s="38" customFormat="1" ht="41" customHeight="1"/>
    <row r="3245" s="38" customFormat="1" ht="41" customHeight="1"/>
    <row r="3246" s="38" customFormat="1" ht="41" customHeight="1"/>
    <row r="3247" s="38" customFormat="1" ht="41" customHeight="1"/>
    <row r="3248" s="38" customFormat="1" ht="41" customHeight="1"/>
    <row r="3249" s="38" customFormat="1" ht="41" customHeight="1"/>
    <row r="3250" s="38" customFormat="1" ht="41" customHeight="1"/>
    <row r="3251" s="38" customFormat="1" ht="41" customHeight="1"/>
    <row r="3252" s="38" customFormat="1" ht="41" customHeight="1"/>
    <row r="3253" s="38" customFormat="1" ht="41" customHeight="1"/>
    <row r="3254" s="38" customFormat="1" ht="41" customHeight="1"/>
    <row r="3255" s="38" customFormat="1" ht="41" customHeight="1"/>
    <row r="3256" s="38" customFormat="1" ht="41" customHeight="1"/>
    <row r="3257" s="38" customFormat="1" ht="41" customHeight="1"/>
    <row r="3258" s="38" customFormat="1" ht="41" customHeight="1"/>
    <row r="3259" s="38" customFormat="1" ht="41" customHeight="1"/>
    <row r="3260" s="38" customFormat="1" ht="41" customHeight="1"/>
    <row r="3261" s="38" customFormat="1" ht="41" customHeight="1"/>
    <row r="3262" s="38" customFormat="1" ht="41" customHeight="1"/>
    <row r="3263" s="38" customFormat="1" ht="41" customHeight="1"/>
    <row r="3264" s="38" customFormat="1" ht="41" customHeight="1"/>
    <row r="3265" s="38" customFormat="1" ht="41" customHeight="1"/>
    <row r="3266" s="38" customFormat="1" ht="41" customHeight="1"/>
    <row r="3267" s="38" customFormat="1" ht="41" customHeight="1"/>
    <row r="3268" s="38" customFormat="1" ht="41" customHeight="1"/>
    <row r="3269" s="38" customFormat="1" ht="41" customHeight="1"/>
    <row r="3270" s="38" customFormat="1" ht="41" customHeight="1"/>
    <row r="3271" s="38" customFormat="1" ht="41" customHeight="1"/>
    <row r="3272" s="38" customFormat="1" ht="41" customHeight="1"/>
    <row r="3273" s="38" customFormat="1" ht="41" customHeight="1"/>
    <row r="3274" s="38" customFormat="1" ht="41" customHeight="1"/>
    <row r="3275" s="38" customFormat="1" ht="41" customHeight="1"/>
    <row r="3276" s="38" customFormat="1" ht="41" customHeight="1"/>
    <row r="3277" s="38" customFormat="1" ht="41" customHeight="1"/>
    <row r="3278" s="38" customFormat="1" ht="41" customHeight="1"/>
    <row r="3279" s="38" customFormat="1" ht="41" customHeight="1"/>
    <row r="3280" s="38" customFormat="1" ht="41" customHeight="1"/>
    <row r="3281" s="38" customFormat="1" ht="41" customHeight="1"/>
    <row r="3282" s="38" customFormat="1" ht="41" customHeight="1"/>
    <row r="3283" s="38" customFormat="1" ht="41" customHeight="1"/>
    <row r="3284" s="38" customFormat="1" ht="41" customHeight="1"/>
    <row r="3285" s="38" customFormat="1" ht="41" customHeight="1"/>
    <row r="3286" s="38" customFormat="1" ht="41" customHeight="1"/>
    <row r="3287" s="38" customFormat="1" ht="41" customHeight="1"/>
    <row r="3288" s="38" customFormat="1" ht="41" customHeight="1"/>
    <row r="3289" s="38" customFormat="1" ht="41" customHeight="1"/>
    <row r="3290" s="38" customFormat="1" ht="41" customHeight="1"/>
    <row r="3291" s="38" customFormat="1" ht="41" customHeight="1"/>
    <row r="3292" s="38" customFormat="1" ht="41" customHeight="1"/>
    <row r="3293" s="38" customFormat="1" ht="41" customHeight="1"/>
    <row r="3294" s="38" customFormat="1" ht="41" customHeight="1"/>
    <row r="3295" s="38" customFormat="1" ht="41" customHeight="1"/>
    <row r="3296" s="38" customFormat="1" ht="41" customHeight="1"/>
    <row r="3297" s="38" customFormat="1" ht="41" customHeight="1"/>
    <row r="3298" s="38" customFormat="1" ht="41" customHeight="1"/>
    <row r="3299" s="38" customFormat="1" ht="41" customHeight="1"/>
    <row r="3300" s="38" customFormat="1" ht="41" customHeight="1"/>
    <row r="3301" s="38" customFormat="1" ht="41" customHeight="1"/>
    <row r="3302" s="38" customFormat="1" ht="41" customHeight="1"/>
    <row r="3303" s="38" customFormat="1" ht="41" customHeight="1"/>
    <row r="3304" s="38" customFormat="1" ht="41" customHeight="1"/>
    <row r="3305" s="38" customFormat="1" ht="41" customHeight="1"/>
    <row r="3306" s="38" customFormat="1" ht="41" customHeight="1"/>
    <row r="3307" s="38" customFormat="1" ht="41" customHeight="1"/>
    <row r="3308" s="38" customFormat="1" ht="41" customHeight="1"/>
    <row r="3309" s="38" customFormat="1" ht="41" customHeight="1"/>
    <row r="3310" s="38" customFormat="1" ht="41" customHeight="1"/>
    <row r="3311" s="38" customFormat="1" ht="41" customHeight="1"/>
    <row r="3312" s="38" customFormat="1" ht="41" customHeight="1"/>
    <row r="3313" s="38" customFormat="1" ht="41" customHeight="1"/>
    <row r="3314" s="38" customFormat="1" ht="41" customHeight="1"/>
    <row r="3315" s="38" customFormat="1" ht="41" customHeight="1"/>
    <row r="3316" s="38" customFormat="1" ht="41" customHeight="1"/>
    <row r="3317" s="38" customFormat="1" ht="41" customHeight="1"/>
    <row r="3318" s="38" customFormat="1" ht="41" customHeight="1"/>
    <row r="3319" s="38" customFormat="1" ht="41" customHeight="1"/>
    <row r="3320" s="38" customFormat="1" ht="41" customHeight="1"/>
    <row r="3321" s="38" customFormat="1" ht="41" customHeight="1"/>
    <row r="3322" s="38" customFormat="1" ht="41" customHeight="1"/>
    <row r="3323" s="38" customFormat="1" ht="41" customHeight="1"/>
    <row r="3324" s="38" customFormat="1" ht="41" customHeight="1"/>
    <row r="3325" s="38" customFormat="1" ht="41" customHeight="1"/>
    <row r="3326" s="38" customFormat="1" ht="41" customHeight="1"/>
    <row r="3327" s="38" customFormat="1" ht="41" customHeight="1"/>
    <row r="3328" s="38" customFormat="1" ht="41" customHeight="1"/>
    <row r="3329" s="38" customFormat="1" ht="41" customHeight="1"/>
    <row r="3330" s="38" customFormat="1" ht="41" customHeight="1"/>
    <row r="3331" s="38" customFormat="1" ht="41" customHeight="1"/>
    <row r="3332" s="38" customFormat="1" ht="41" customHeight="1"/>
    <row r="3333" s="38" customFormat="1" ht="41" customHeight="1"/>
    <row r="3334" s="38" customFormat="1" ht="41" customHeight="1"/>
    <row r="3335" s="38" customFormat="1" ht="41" customHeight="1"/>
    <row r="3336" s="38" customFormat="1" ht="41" customHeight="1"/>
    <row r="3337" s="38" customFormat="1" ht="41" customHeight="1"/>
    <row r="3338" s="38" customFormat="1" ht="41" customHeight="1"/>
    <row r="3339" s="38" customFormat="1" ht="41" customHeight="1"/>
    <row r="3340" s="38" customFormat="1" ht="41" customHeight="1"/>
    <row r="3341" s="38" customFormat="1" ht="41" customHeight="1"/>
    <row r="3342" s="38" customFormat="1" ht="41" customHeight="1"/>
    <row r="3343" s="38" customFormat="1" ht="41" customHeight="1"/>
    <row r="3344" s="38" customFormat="1" ht="41" customHeight="1"/>
    <row r="3345" s="38" customFormat="1" ht="41" customHeight="1"/>
    <row r="3346" s="38" customFormat="1" ht="41" customHeight="1"/>
    <row r="3347" s="38" customFormat="1" ht="41" customHeight="1"/>
    <row r="3348" s="38" customFormat="1" ht="41" customHeight="1"/>
    <row r="3349" s="38" customFormat="1" ht="41" customHeight="1"/>
    <row r="3350" s="38" customFormat="1" ht="41" customHeight="1"/>
    <row r="3351" s="38" customFormat="1" ht="41" customHeight="1"/>
    <row r="3352" s="38" customFormat="1" ht="41" customHeight="1"/>
    <row r="3353" s="38" customFormat="1" ht="41" customHeight="1"/>
    <row r="3354" s="38" customFormat="1" ht="41" customHeight="1"/>
    <row r="3355" s="38" customFormat="1" ht="41" customHeight="1"/>
    <row r="3356" s="38" customFormat="1" ht="41" customHeight="1"/>
    <row r="3357" s="38" customFormat="1" ht="41" customHeight="1"/>
    <row r="3358" s="38" customFormat="1" ht="41" customHeight="1"/>
    <row r="3359" s="38" customFormat="1" ht="41" customHeight="1"/>
    <row r="3360" s="38" customFormat="1" ht="41" customHeight="1"/>
    <row r="3361" s="38" customFormat="1" ht="41" customHeight="1"/>
    <row r="3362" s="38" customFormat="1" ht="41" customHeight="1"/>
    <row r="3363" s="38" customFormat="1" ht="41" customHeight="1"/>
    <row r="3364" s="38" customFormat="1" ht="41" customHeight="1"/>
    <row r="3365" s="38" customFormat="1" ht="41" customHeight="1"/>
    <row r="3366" s="38" customFormat="1" ht="41" customHeight="1"/>
    <row r="3367" s="38" customFormat="1" ht="41" customHeight="1"/>
    <row r="3368" s="38" customFormat="1" ht="41" customHeight="1"/>
    <row r="3369" s="38" customFormat="1" ht="41" customHeight="1"/>
    <row r="3370" s="38" customFormat="1" ht="41" customHeight="1"/>
    <row r="3371" s="38" customFormat="1" ht="41" customHeight="1"/>
    <row r="3372" s="38" customFormat="1" ht="41" customHeight="1"/>
    <row r="3373" s="38" customFormat="1" ht="41" customHeight="1"/>
    <row r="3374" s="38" customFormat="1" ht="41" customHeight="1"/>
    <row r="3375" s="38" customFormat="1" ht="41" customHeight="1"/>
    <row r="3376" s="38" customFormat="1" ht="41" customHeight="1"/>
    <row r="3377" s="38" customFormat="1" ht="41" customHeight="1"/>
    <row r="3378" s="38" customFormat="1" ht="41" customHeight="1"/>
    <row r="3379" s="38" customFormat="1" ht="41" customHeight="1"/>
    <row r="3380" s="38" customFormat="1" ht="41" customHeight="1"/>
    <row r="3381" s="38" customFormat="1" ht="41" customHeight="1"/>
    <row r="3382" s="38" customFormat="1" ht="41" customHeight="1"/>
    <row r="3383" s="38" customFormat="1" ht="41" customHeight="1"/>
    <row r="3384" s="38" customFormat="1" ht="41" customHeight="1"/>
    <row r="3385" s="38" customFormat="1" ht="41" customHeight="1"/>
    <row r="3386" s="38" customFormat="1" ht="41" customHeight="1"/>
    <row r="3387" s="38" customFormat="1" ht="41" customHeight="1"/>
    <row r="3388" s="38" customFormat="1" ht="41" customHeight="1"/>
    <row r="3389" s="38" customFormat="1" ht="41" customHeight="1"/>
    <row r="3390" s="38" customFormat="1" ht="41" customHeight="1"/>
    <row r="3391" s="38" customFormat="1" ht="41" customHeight="1"/>
    <row r="3392" s="38" customFormat="1" ht="41" customHeight="1"/>
    <row r="3393" s="38" customFormat="1" ht="41" customHeight="1"/>
    <row r="3394" s="38" customFormat="1" ht="41" customHeight="1"/>
    <row r="3395" s="38" customFormat="1" ht="41" customHeight="1"/>
    <row r="3396" s="38" customFormat="1" ht="41" customHeight="1"/>
    <row r="3397" s="38" customFormat="1" ht="41" customHeight="1"/>
    <row r="3398" s="38" customFormat="1" ht="41" customHeight="1"/>
    <row r="3399" s="38" customFormat="1" ht="41" customHeight="1"/>
    <row r="3400" s="38" customFormat="1" ht="41" customHeight="1"/>
    <row r="3401" s="38" customFormat="1" ht="41" customHeight="1"/>
    <row r="3402" s="38" customFormat="1" ht="41" customHeight="1"/>
    <row r="3403" s="38" customFormat="1" ht="41" customHeight="1"/>
    <row r="3404" s="38" customFormat="1" ht="41" customHeight="1"/>
    <row r="3405" s="38" customFormat="1" ht="41" customHeight="1"/>
    <row r="3406" s="38" customFormat="1" ht="41" customHeight="1"/>
    <row r="3407" s="38" customFormat="1" ht="41" customHeight="1"/>
    <row r="3408" s="38" customFormat="1" ht="41" customHeight="1"/>
    <row r="3409" s="38" customFormat="1" ht="41" customHeight="1"/>
    <row r="3410" s="38" customFormat="1" ht="41" customHeight="1"/>
    <row r="3411" s="38" customFormat="1" ht="41" customHeight="1"/>
    <row r="3412" s="38" customFormat="1" ht="41" customHeight="1"/>
    <row r="3413" s="38" customFormat="1" ht="41" customHeight="1"/>
    <row r="3414" s="38" customFormat="1" ht="41" customHeight="1"/>
    <row r="3415" s="38" customFormat="1" ht="41" customHeight="1"/>
    <row r="3416" s="38" customFormat="1" ht="41" customHeight="1"/>
    <row r="3417" s="38" customFormat="1" ht="41" customHeight="1"/>
    <row r="3418" s="38" customFormat="1" ht="41" customHeight="1"/>
    <row r="3419" s="38" customFormat="1" ht="41" customHeight="1"/>
    <row r="3420" s="38" customFormat="1" ht="41" customHeight="1"/>
    <row r="3421" s="38" customFormat="1" ht="41" customHeight="1"/>
    <row r="3422" s="38" customFormat="1" ht="41" customHeight="1"/>
    <row r="3423" s="38" customFormat="1" ht="41" customHeight="1"/>
    <row r="3424" s="38" customFormat="1" ht="41" customHeight="1"/>
    <row r="3425" s="38" customFormat="1" ht="41" customHeight="1"/>
    <row r="3426" s="38" customFormat="1" ht="41" customHeight="1"/>
    <row r="3427" s="38" customFormat="1" ht="41" customHeight="1"/>
    <row r="3428" s="38" customFormat="1" ht="41" customHeight="1"/>
    <row r="3429" s="38" customFormat="1" ht="41" customHeight="1"/>
    <row r="3430" s="38" customFormat="1" ht="41" customHeight="1"/>
    <row r="3431" s="38" customFormat="1" ht="41" customHeight="1"/>
    <row r="3432" s="38" customFormat="1" ht="41" customHeight="1"/>
    <row r="3433" s="38" customFormat="1" ht="41" customHeight="1"/>
    <row r="3434" s="38" customFormat="1" ht="41" customHeight="1"/>
    <row r="3435" s="38" customFormat="1" ht="41" customHeight="1"/>
    <row r="3436" s="38" customFormat="1" ht="41" customHeight="1"/>
    <row r="3437" s="38" customFormat="1" ht="41" customHeight="1"/>
    <row r="3438" s="38" customFormat="1" ht="41" customHeight="1"/>
    <row r="3439" s="38" customFormat="1" ht="41" customHeight="1"/>
    <row r="3440" s="38" customFormat="1" ht="41" customHeight="1"/>
    <row r="3441" s="38" customFormat="1" ht="41" customHeight="1"/>
    <row r="3442" s="38" customFormat="1" ht="41" customHeight="1"/>
    <row r="3443" s="38" customFormat="1" ht="41" customHeight="1"/>
    <row r="3444" s="38" customFormat="1" ht="41" customHeight="1"/>
    <row r="3445" s="38" customFormat="1" ht="41" customHeight="1"/>
    <row r="3446" s="38" customFormat="1" ht="41" customHeight="1"/>
    <row r="3447" s="38" customFormat="1" ht="41" customHeight="1"/>
    <row r="3448" s="38" customFormat="1" ht="41" customHeight="1"/>
    <row r="3449" s="38" customFormat="1" ht="41" customHeight="1"/>
    <row r="3450" s="38" customFormat="1" ht="41" customHeight="1"/>
    <row r="3451" s="38" customFormat="1" ht="41" customHeight="1"/>
    <row r="3452" s="38" customFormat="1" ht="41" customHeight="1"/>
    <row r="3453" s="38" customFormat="1" ht="41" customHeight="1"/>
    <row r="3454" s="38" customFormat="1" ht="41" customHeight="1"/>
    <row r="3455" s="38" customFormat="1" ht="41" customHeight="1"/>
    <row r="3456" s="38" customFormat="1" ht="41" customHeight="1"/>
    <row r="3457" s="38" customFormat="1" ht="41" customHeight="1"/>
    <row r="3458" s="38" customFormat="1" ht="41" customHeight="1"/>
    <row r="3459" s="38" customFormat="1" ht="41" customHeight="1"/>
    <row r="3460" s="38" customFormat="1" ht="41" customHeight="1"/>
    <row r="3461" s="38" customFormat="1" ht="41" customHeight="1"/>
    <row r="3462" s="38" customFormat="1" ht="41" customHeight="1"/>
    <row r="3463" s="38" customFormat="1" ht="41" customHeight="1"/>
    <row r="3464" s="38" customFormat="1" ht="41" customHeight="1"/>
    <row r="3465" s="38" customFormat="1" ht="41" customHeight="1"/>
    <row r="3466" s="38" customFormat="1" ht="41" customHeight="1"/>
    <row r="3467" s="38" customFormat="1" ht="41" customHeight="1"/>
    <row r="3468" s="38" customFormat="1" ht="41" customHeight="1"/>
    <row r="3469" s="38" customFormat="1" ht="41" customHeight="1"/>
    <row r="3470" s="38" customFormat="1" ht="41" customHeight="1"/>
    <row r="3471" s="38" customFormat="1" ht="41" customHeight="1"/>
    <row r="3472" s="38" customFormat="1" ht="41" customHeight="1"/>
    <row r="3473" s="38" customFormat="1" ht="41" customHeight="1"/>
    <row r="3474" s="38" customFormat="1" ht="41" customHeight="1"/>
    <row r="3475" s="38" customFormat="1" ht="41" customHeight="1"/>
    <row r="3476" s="38" customFormat="1" ht="41" customHeight="1"/>
    <row r="3477" s="38" customFormat="1" ht="41" customHeight="1"/>
    <row r="3478" s="38" customFormat="1" ht="41" customHeight="1"/>
    <row r="3479" s="38" customFormat="1" ht="41" customHeight="1"/>
    <row r="3480" s="38" customFormat="1" ht="41" customHeight="1"/>
    <row r="3481" s="38" customFormat="1" ht="41" customHeight="1"/>
    <row r="3482" s="38" customFormat="1" ht="41" customHeight="1"/>
    <row r="3483" s="38" customFormat="1" ht="41" customHeight="1"/>
    <row r="3484" s="38" customFormat="1" ht="41" customHeight="1"/>
    <row r="3485" s="38" customFormat="1" ht="41" customHeight="1"/>
    <row r="3486" s="38" customFormat="1" ht="41" customHeight="1"/>
    <row r="3487" s="38" customFormat="1" ht="41" customHeight="1"/>
    <row r="3488" s="38" customFormat="1" ht="41" customHeight="1"/>
    <row r="3489" s="38" customFormat="1" ht="41" customHeight="1"/>
    <row r="3490" s="38" customFormat="1" ht="41" customHeight="1"/>
    <row r="3491" s="38" customFormat="1" ht="41" customHeight="1"/>
    <row r="3492" s="38" customFormat="1" ht="41" customHeight="1"/>
    <row r="3493" s="38" customFormat="1" ht="41" customHeight="1"/>
    <row r="3494" s="38" customFormat="1" ht="41" customHeight="1"/>
    <row r="3495" s="38" customFormat="1" ht="41" customHeight="1"/>
    <row r="3496" s="38" customFormat="1" ht="41" customHeight="1"/>
    <row r="3497" s="38" customFormat="1" ht="41" customHeight="1"/>
    <row r="3498" s="38" customFormat="1" ht="41" customHeight="1"/>
    <row r="3499" s="38" customFormat="1" ht="41" customHeight="1"/>
    <row r="3500" s="38" customFormat="1" ht="41" customHeight="1"/>
    <row r="3501" s="38" customFormat="1" ht="41" customHeight="1"/>
    <row r="3502" s="38" customFormat="1" ht="41" customHeight="1"/>
    <row r="3503" s="38" customFormat="1" ht="41" customHeight="1"/>
    <row r="3504" s="38" customFormat="1" ht="41" customHeight="1"/>
    <row r="3505" s="38" customFormat="1" ht="41" customHeight="1"/>
    <row r="3506" s="38" customFormat="1" ht="41" customHeight="1"/>
    <row r="3507" s="38" customFormat="1" ht="41" customHeight="1"/>
    <row r="3508" s="38" customFormat="1" ht="41" customHeight="1"/>
    <row r="3509" s="38" customFormat="1" ht="41" customHeight="1"/>
    <row r="3510" s="38" customFormat="1" ht="41" customHeight="1"/>
    <row r="3511" s="38" customFormat="1" ht="41" customHeight="1"/>
    <row r="3512" s="38" customFormat="1" ht="41" customHeight="1"/>
    <row r="3513" s="38" customFormat="1" ht="41" customHeight="1"/>
    <row r="3514" s="38" customFormat="1" ht="41" customHeight="1"/>
    <row r="3515" s="38" customFormat="1" ht="41" customHeight="1"/>
    <row r="3516" s="38" customFormat="1" ht="41" customHeight="1"/>
    <row r="3517" s="38" customFormat="1" ht="41" customHeight="1"/>
    <row r="3518" s="38" customFormat="1" ht="41" customHeight="1"/>
    <row r="3519" s="38" customFormat="1" ht="41" customHeight="1"/>
    <row r="3520" s="38" customFormat="1" ht="41" customHeight="1"/>
    <row r="3521" s="38" customFormat="1" ht="41" customHeight="1"/>
    <row r="3522" s="38" customFormat="1" ht="41" customHeight="1"/>
    <row r="3523" s="38" customFormat="1" ht="41" customHeight="1"/>
    <row r="3524" s="38" customFormat="1" ht="41" customHeight="1"/>
    <row r="3525" s="38" customFormat="1" ht="41" customHeight="1"/>
    <row r="3526" s="38" customFormat="1" ht="41" customHeight="1"/>
    <row r="3527" s="38" customFormat="1" ht="41" customHeight="1"/>
    <row r="3528" s="38" customFormat="1" ht="41" customHeight="1"/>
    <row r="3529" s="38" customFormat="1" ht="41" customHeight="1"/>
    <row r="3530" s="38" customFormat="1" ht="41" customHeight="1"/>
    <row r="3531" s="38" customFormat="1" ht="41" customHeight="1"/>
    <row r="3532" s="38" customFormat="1" ht="41" customHeight="1"/>
    <row r="3533" s="38" customFormat="1" ht="41" customHeight="1"/>
    <row r="3534" s="38" customFormat="1" ht="41" customHeight="1"/>
    <row r="3535" s="38" customFormat="1" ht="41" customHeight="1"/>
    <row r="3536" s="38" customFormat="1" ht="41" customHeight="1"/>
    <row r="3537" s="38" customFormat="1" ht="41" customHeight="1"/>
    <row r="3538" s="38" customFormat="1" ht="41" customHeight="1"/>
    <row r="3539" s="38" customFormat="1" ht="41" customHeight="1"/>
    <row r="3540" s="38" customFormat="1" ht="41" customHeight="1"/>
    <row r="3541" s="38" customFormat="1" ht="41" customHeight="1"/>
    <row r="3542" s="38" customFormat="1" ht="41" customHeight="1"/>
    <row r="3543" s="38" customFormat="1" ht="41" customHeight="1"/>
    <row r="3544" s="38" customFormat="1" ht="41" customHeight="1"/>
    <row r="3545" s="38" customFormat="1" ht="41" customHeight="1"/>
    <row r="3546" s="38" customFormat="1" ht="41" customHeight="1"/>
    <row r="3547" s="38" customFormat="1" ht="41" customHeight="1"/>
    <row r="3548" s="38" customFormat="1" ht="41" customHeight="1"/>
    <row r="3549" s="38" customFormat="1" ht="41" customHeight="1"/>
    <row r="3550" s="38" customFormat="1" ht="41" customHeight="1"/>
    <row r="3551" s="38" customFormat="1" ht="41" customHeight="1"/>
    <row r="3552" s="38" customFormat="1" ht="41" customHeight="1"/>
    <row r="3553" s="38" customFormat="1" ht="41" customHeight="1"/>
    <row r="3554" s="38" customFormat="1" ht="41" customHeight="1"/>
    <row r="3555" s="38" customFormat="1" ht="41" customHeight="1"/>
    <row r="3556" s="38" customFormat="1" ht="41" customHeight="1"/>
    <row r="3557" s="38" customFormat="1" ht="41" customHeight="1"/>
    <row r="3558" s="38" customFormat="1" ht="41" customHeight="1"/>
    <row r="3559" s="38" customFormat="1" ht="41" customHeight="1"/>
    <row r="3560" s="38" customFormat="1" ht="41" customHeight="1"/>
    <row r="3561" s="38" customFormat="1" ht="41" customHeight="1"/>
    <row r="3562" s="38" customFormat="1" ht="41" customHeight="1"/>
    <row r="3563" s="38" customFormat="1" ht="41" customHeight="1"/>
    <row r="3564" s="38" customFormat="1" ht="41" customHeight="1"/>
    <row r="3565" s="38" customFormat="1" ht="41" customHeight="1"/>
    <row r="3566" s="38" customFormat="1" ht="41" customHeight="1"/>
    <row r="3567" s="38" customFormat="1" ht="41" customHeight="1"/>
    <row r="3568" s="38" customFormat="1" ht="41" customHeight="1"/>
    <row r="3569" s="38" customFormat="1" ht="41" customHeight="1"/>
    <row r="3570" s="38" customFormat="1" ht="41" customHeight="1"/>
    <row r="3571" s="38" customFormat="1" ht="41" customHeight="1"/>
    <row r="3572" s="38" customFormat="1" ht="41" customHeight="1"/>
    <row r="3573" s="38" customFormat="1" ht="41" customHeight="1"/>
    <row r="3574" s="38" customFormat="1" ht="41" customHeight="1"/>
    <row r="3575" s="38" customFormat="1" ht="41" customHeight="1"/>
    <row r="3576" s="38" customFormat="1" ht="41" customHeight="1"/>
    <row r="3577" s="38" customFormat="1" ht="41" customHeight="1"/>
    <row r="3578" s="38" customFormat="1" ht="41" customHeight="1"/>
    <row r="3579" s="38" customFormat="1" ht="41" customHeight="1"/>
    <row r="3580" s="38" customFormat="1" ht="41" customHeight="1"/>
    <row r="3581" s="38" customFormat="1" ht="41" customHeight="1"/>
    <row r="3582" s="38" customFormat="1" ht="41" customHeight="1"/>
    <row r="3583" s="38" customFormat="1" ht="41" customHeight="1"/>
    <row r="3584" s="38" customFormat="1" ht="41" customHeight="1"/>
    <row r="3585" s="38" customFormat="1" ht="41" customHeight="1"/>
    <row r="3586" s="38" customFormat="1" ht="41" customHeight="1"/>
    <row r="3587" s="38" customFormat="1" ht="41" customHeight="1"/>
    <row r="3588" s="38" customFormat="1" ht="41" customHeight="1"/>
    <row r="3589" s="38" customFormat="1" ht="41" customHeight="1"/>
    <row r="3590" s="38" customFormat="1" ht="41" customHeight="1"/>
    <row r="3591" s="38" customFormat="1" ht="41" customHeight="1"/>
    <row r="3592" s="38" customFormat="1" ht="41" customHeight="1"/>
    <row r="3593" s="38" customFormat="1" ht="41" customHeight="1"/>
    <row r="3594" s="38" customFormat="1" ht="41" customHeight="1"/>
    <row r="3595" s="38" customFormat="1" ht="41" customHeight="1"/>
    <row r="3596" s="38" customFormat="1" ht="41" customHeight="1"/>
    <row r="3597" s="38" customFormat="1" ht="41" customHeight="1"/>
    <row r="3598" s="38" customFormat="1" ht="41" customHeight="1"/>
    <row r="3599" s="38" customFormat="1" ht="41" customHeight="1"/>
    <row r="3600" s="38" customFormat="1" ht="41" customHeight="1"/>
    <row r="3601" s="38" customFormat="1" ht="41" customHeight="1"/>
    <row r="3602" s="38" customFormat="1" ht="41" customHeight="1"/>
    <row r="3603" s="38" customFormat="1" ht="41" customHeight="1"/>
    <row r="3604" s="38" customFormat="1" ht="41" customHeight="1"/>
    <row r="3605" s="38" customFormat="1" ht="41" customHeight="1"/>
    <row r="3606" s="38" customFormat="1" ht="41" customHeight="1"/>
    <row r="3607" s="38" customFormat="1" ht="41" customHeight="1"/>
    <row r="3608" s="38" customFormat="1" ht="41" customHeight="1"/>
    <row r="3609" s="38" customFormat="1" ht="41" customHeight="1"/>
    <row r="3610" s="38" customFormat="1" ht="41" customHeight="1"/>
    <row r="3611" s="38" customFormat="1" ht="41" customHeight="1"/>
    <row r="3612" s="38" customFormat="1" ht="41" customHeight="1"/>
    <row r="3613" s="38" customFormat="1" ht="41" customHeight="1"/>
    <row r="3614" s="38" customFormat="1" ht="41" customHeight="1"/>
    <row r="3615" s="38" customFormat="1" ht="41" customHeight="1"/>
    <row r="3616" s="38" customFormat="1" ht="41" customHeight="1"/>
    <row r="3617" s="38" customFormat="1" ht="41" customHeight="1"/>
    <row r="3618" s="38" customFormat="1" ht="41" customHeight="1"/>
    <row r="3619" s="38" customFormat="1" ht="41" customHeight="1"/>
    <row r="3620" s="38" customFormat="1" ht="41" customHeight="1"/>
    <row r="3621" s="38" customFormat="1" ht="41" customHeight="1"/>
    <row r="3622" s="38" customFormat="1" ht="41" customHeight="1"/>
    <row r="3623" s="38" customFormat="1" ht="41" customHeight="1"/>
    <row r="3624" s="38" customFormat="1" ht="41" customHeight="1"/>
    <row r="3625" s="38" customFormat="1" ht="41" customHeight="1"/>
    <row r="3626" s="38" customFormat="1" ht="41" customHeight="1"/>
    <row r="3627" s="38" customFormat="1" ht="41" customHeight="1"/>
    <row r="3628" s="38" customFormat="1" ht="41" customHeight="1"/>
    <row r="3629" s="38" customFormat="1" ht="41" customHeight="1"/>
    <row r="3630" s="38" customFormat="1" ht="41" customHeight="1"/>
    <row r="3631" s="38" customFormat="1" ht="41" customHeight="1"/>
    <row r="3632" s="38" customFormat="1" ht="41" customHeight="1"/>
    <row r="3633" s="38" customFormat="1" ht="41" customHeight="1"/>
    <row r="3634" s="38" customFormat="1" ht="41" customHeight="1"/>
    <row r="3635" s="38" customFormat="1" ht="41" customHeight="1"/>
    <row r="3636" s="38" customFormat="1" ht="41" customHeight="1"/>
    <row r="3637" s="38" customFormat="1" ht="41" customHeight="1"/>
    <row r="3638" s="38" customFormat="1" ht="41" customHeight="1"/>
    <row r="3639" s="38" customFormat="1" ht="41" customHeight="1"/>
    <row r="3640" s="38" customFormat="1" ht="41" customHeight="1"/>
    <row r="3641" s="38" customFormat="1" ht="41" customHeight="1"/>
    <row r="3642" s="38" customFormat="1" ht="41" customHeight="1"/>
    <row r="3643" s="38" customFormat="1" ht="41" customHeight="1"/>
    <row r="3644" s="38" customFormat="1" ht="41" customHeight="1"/>
    <row r="3645" s="38" customFormat="1" ht="41" customHeight="1"/>
    <row r="3646" s="38" customFormat="1" ht="41" customHeight="1"/>
    <row r="3647" s="38" customFormat="1" ht="41" customHeight="1"/>
    <row r="3648" s="38" customFormat="1" ht="41" customHeight="1"/>
    <row r="3649" s="38" customFormat="1" ht="41" customHeight="1"/>
    <row r="3650" s="38" customFormat="1" ht="41" customHeight="1"/>
    <row r="3651" s="38" customFormat="1" ht="41" customHeight="1"/>
    <row r="3652" s="38" customFormat="1" ht="41" customHeight="1"/>
    <row r="3653" s="38" customFormat="1" ht="41" customHeight="1"/>
    <row r="3654" s="38" customFormat="1" ht="41" customHeight="1"/>
    <row r="3655" s="38" customFormat="1" ht="41" customHeight="1"/>
    <row r="3656" s="38" customFormat="1" ht="41" customHeight="1"/>
    <row r="3657" s="38" customFormat="1" ht="41" customHeight="1"/>
    <row r="3658" s="38" customFormat="1" ht="41" customHeight="1"/>
    <row r="3659" s="38" customFormat="1" ht="41" customHeight="1"/>
    <row r="3660" s="38" customFormat="1" ht="41" customHeight="1"/>
    <row r="3661" s="38" customFormat="1" ht="41" customHeight="1"/>
    <row r="3662" s="38" customFormat="1" ht="41" customHeight="1"/>
    <row r="3663" s="38" customFormat="1" ht="41" customHeight="1"/>
    <row r="3664" s="38" customFormat="1" ht="41" customHeight="1"/>
    <row r="3665" s="38" customFormat="1" ht="41" customHeight="1"/>
    <row r="3666" s="38" customFormat="1" ht="41" customHeight="1"/>
    <row r="3667" s="38" customFormat="1" ht="41" customHeight="1"/>
    <row r="3668" s="38" customFormat="1" ht="41" customHeight="1"/>
    <row r="3669" s="38" customFormat="1" ht="41" customHeight="1"/>
    <row r="3670" s="38" customFormat="1" ht="41" customHeight="1"/>
    <row r="3671" s="38" customFormat="1" ht="41" customHeight="1"/>
    <row r="3672" s="38" customFormat="1" ht="41" customHeight="1"/>
    <row r="3673" s="38" customFormat="1" ht="41" customHeight="1"/>
    <row r="3674" s="38" customFormat="1" ht="41" customHeight="1"/>
    <row r="3675" s="38" customFormat="1" ht="41" customHeight="1"/>
    <row r="3676" s="38" customFormat="1" ht="41" customHeight="1"/>
    <row r="3677" s="38" customFormat="1" ht="41" customHeight="1"/>
    <row r="3678" s="38" customFormat="1" ht="41" customHeight="1"/>
    <row r="3679" s="38" customFormat="1" ht="41" customHeight="1"/>
    <row r="3680" s="38" customFormat="1" ht="41" customHeight="1"/>
    <row r="3681" s="38" customFormat="1" ht="41" customHeight="1"/>
    <row r="3682" s="38" customFormat="1" ht="41" customHeight="1"/>
    <row r="3683" s="38" customFormat="1" ht="41" customHeight="1"/>
    <row r="3684" s="38" customFormat="1" ht="41" customHeight="1"/>
    <row r="3685" s="38" customFormat="1" ht="41" customHeight="1"/>
    <row r="3686" s="38" customFormat="1" ht="41" customHeight="1"/>
    <row r="3687" s="38" customFormat="1" ht="41" customHeight="1"/>
    <row r="3688" s="38" customFormat="1" ht="41" customHeight="1"/>
    <row r="3689" s="38" customFormat="1" ht="41" customHeight="1"/>
    <row r="3690" s="38" customFormat="1" ht="41" customHeight="1"/>
    <row r="3691" s="38" customFormat="1" ht="41" customHeight="1"/>
    <row r="3692" s="38" customFormat="1" ht="41" customHeight="1"/>
    <row r="3693" s="38" customFormat="1" ht="41" customHeight="1"/>
    <row r="3694" s="38" customFormat="1" ht="41" customHeight="1"/>
    <row r="3695" s="38" customFormat="1" ht="41" customHeight="1"/>
    <row r="3696" s="38" customFormat="1" ht="41" customHeight="1"/>
    <row r="3697" s="38" customFormat="1" ht="41" customHeight="1"/>
    <row r="3698" s="38" customFormat="1" ht="41" customHeight="1"/>
    <row r="3699" s="38" customFormat="1" ht="41" customHeight="1"/>
    <row r="3700" s="38" customFormat="1" ht="41" customHeight="1"/>
    <row r="3701" s="38" customFormat="1" ht="41" customHeight="1"/>
    <row r="3702" s="38" customFormat="1" ht="41" customHeight="1"/>
    <row r="3703" s="38" customFormat="1" ht="41" customHeight="1"/>
    <row r="3704" s="38" customFormat="1" ht="41" customHeight="1"/>
    <row r="3705" s="38" customFormat="1" ht="41" customHeight="1"/>
    <row r="3706" s="38" customFormat="1" ht="41" customHeight="1"/>
    <row r="3707" s="38" customFormat="1" ht="41" customHeight="1"/>
    <row r="3708" s="38" customFormat="1" ht="41" customHeight="1"/>
    <row r="3709" s="38" customFormat="1" ht="41" customHeight="1"/>
    <row r="3710" s="38" customFormat="1" ht="41" customHeight="1"/>
    <row r="3711" s="38" customFormat="1" ht="41" customHeight="1"/>
    <row r="3712" s="38" customFormat="1" ht="41" customHeight="1"/>
    <row r="3713" s="38" customFormat="1" ht="41" customHeight="1"/>
    <row r="3714" s="38" customFormat="1" ht="41" customHeight="1"/>
    <row r="3715" s="38" customFormat="1" ht="41" customHeight="1"/>
    <row r="3716" s="38" customFormat="1" ht="41" customHeight="1"/>
    <row r="3717" s="38" customFormat="1" ht="41" customHeight="1"/>
    <row r="3718" s="38" customFormat="1" ht="41" customHeight="1"/>
    <row r="3719" s="38" customFormat="1" ht="41" customHeight="1"/>
    <row r="3720" s="38" customFormat="1" ht="41" customHeight="1"/>
    <row r="3721" s="38" customFormat="1" ht="41" customHeight="1"/>
    <row r="3722" s="38" customFormat="1" ht="41" customHeight="1"/>
    <row r="3723" s="38" customFormat="1" ht="41" customHeight="1"/>
    <row r="3724" s="38" customFormat="1" ht="41" customHeight="1"/>
    <row r="3725" s="38" customFormat="1" ht="41" customHeight="1"/>
    <row r="3726" s="38" customFormat="1" ht="41" customHeight="1"/>
    <row r="3727" s="38" customFormat="1" ht="41" customHeight="1"/>
    <row r="3728" s="38" customFormat="1" ht="41" customHeight="1"/>
    <row r="3729" s="38" customFormat="1" ht="41" customHeight="1"/>
    <row r="3730" s="38" customFormat="1" ht="41" customHeight="1"/>
    <row r="3731" s="38" customFormat="1" ht="41" customHeight="1"/>
    <row r="3732" s="38" customFormat="1" ht="41" customHeight="1"/>
    <row r="3733" s="38" customFormat="1" ht="41" customHeight="1"/>
    <row r="3734" s="38" customFormat="1" ht="41" customHeight="1"/>
    <row r="3735" s="38" customFormat="1" ht="41" customHeight="1"/>
    <row r="3736" s="38" customFormat="1" ht="41" customHeight="1"/>
    <row r="3737" s="38" customFormat="1" ht="41" customHeight="1"/>
    <row r="3738" s="38" customFormat="1" ht="41" customHeight="1"/>
    <row r="3739" s="38" customFormat="1" ht="41" customHeight="1"/>
    <row r="3740" s="38" customFormat="1" ht="41" customHeight="1"/>
    <row r="3741" s="38" customFormat="1" ht="41" customHeight="1"/>
    <row r="3742" s="38" customFormat="1" ht="41" customHeight="1"/>
    <row r="3743" s="38" customFormat="1" ht="41" customHeight="1"/>
    <row r="3744" s="38" customFormat="1" ht="41" customHeight="1"/>
    <row r="3745" s="38" customFormat="1" ht="41" customHeight="1"/>
    <row r="3746" s="38" customFormat="1" ht="41" customHeight="1"/>
    <row r="3747" s="38" customFormat="1" ht="41" customHeight="1"/>
    <row r="3748" s="38" customFormat="1" ht="41" customHeight="1"/>
    <row r="3749" s="38" customFormat="1" ht="41" customHeight="1"/>
    <row r="3750" s="38" customFormat="1" ht="41" customHeight="1"/>
    <row r="3751" s="38" customFormat="1" ht="41" customHeight="1"/>
    <row r="3752" s="38" customFormat="1" ht="41" customHeight="1"/>
    <row r="3753" s="38" customFormat="1" ht="41" customHeight="1"/>
    <row r="3754" s="38" customFormat="1" ht="41" customHeight="1"/>
    <row r="3755" s="38" customFormat="1" ht="41" customHeight="1"/>
    <row r="3756" s="38" customFormat="1" ht="41" customHeight="1"/>
    <row r="3757" s="38" customFormat="1" ht="41" customHeight="1"/>
    <row r="3758" s="38" customFormat="1" ht="41" customHeight="1"/>
    <row r="3759" s="38" customFormat="1" ht="41" customHeight="1"/>
    <row r="3760" s="38" customFormat="1" ht="41" customHeight="1"/>
    <row r="3761" s="38" customFormat="1" ht="41" customHeight="1"/>
    <row r="3762" s="38" customFormat="1" ht="41" customHeight="1"/>
    <row r="3763" s="38" customFormat="1" ht="41" customHeight="1"/>
    <row r="3764" s="38" customFormat="1" ht="41" customHeight="1"/>
    <row r="3765" s="38" customFormat="1" ht="41" customHeight="1"/>
    <row r="3766" s="38" customFormat="1" ht="41" customHeight="1"/>
    <row r="3767" s="38" customFormat="1" ht="41" customHeight="1"/>
    <row r="3768" s="38" customFormat="1" ht="41" customHeight="1"/>
    <row r="3769" s="38" customFormat="1" ht="41" customHeight="1"/>
    <row r="3770" s="38" customFormat="1" ht="41" customHeight="1"/>
    <row r="3771" s="38" customFormat="1" ht="41" customHeight="1"/>
    <row r="3772" s="38" customFormat="1" ht="41" customHeight="1"/>
    <row r="3773" s="38" customFormat="1" ht="41" customHeight="1"/>
    <row r="3774" s="38" customFormat="1" ht="41" customHeight="1"/>
    <row r="3775" s="38" customFormat="1" ht="41" customHeight="1"/>
    <row r="3776" s="38" customFormat="1" ht="41" customHeight="1"/>
    <row r="3777" s="38" customFormat="1" ht="41" customHeight="1"/>
    <row r="3778" s="38" customFormat="1" ht="41" customHeight="1"/>
    <row r="3779" s="38" customFormat="1" ht="41" customHeight="1"/>
    <row r="3780" s="38" customFormat="1" ht="41" customHeight="1"/>
    <row r="3781" s="38" customFormat="1" ht="41" customHeight="1"/>
    <row r="3782" s="38" customFormat="1" ht="41" customHeight="1"/>
    <row r="3783" s="38" customFormat="1" ht="41" customHeight="1"/>
    <row r="3784" s="38" customFormat="1" ht="41" customHeight="1"/>
    <row r="3785" s="38" customFormat="1" ht="41" customHeight="1"/>
    <row r="3786" s="38" customFormat="1" ht="41" customHeight="1"/>
    <row r="3787" s="38" customFormat="1" ht="41" customHeight="1"/>
    <row r="3788" s="38" customFormat="1" ht="41" customHeight="1"/>
    <row r="3789" s="38" customFormat="1" ht="41" customHeight="1"/>
    <row r="3790" s="38" customFormat="1" ht="41" customHeight="1"/>
    <row r="3791" s="38" customFormat="1" ht="41" customHeight="1"/>
    <row r="3792" s="38" customFormat="1" ht="41" customHeight="1"/>
    <row r="3793" s="38" customFormat="1" ht="41" customHeight="1"/>
    <row r="3794" s="38" customFormat="1" ht="41" customHeight="1"/>
    <row r="3795" s="38" customFormat="1" ht="41" customHeight="1"/>
    <row r="3796" s="38" customFormat="1" ht="41" customHeight="1"/>
    <row r="3797" s="38" customFormat="1" ht="41" customHeight="1"/>
    <row r="3798" s="38" customFormat="1" ht="41" customHeight="1"/>
    <row r="3799" s="38" customFormat="1" ht="41" customHeight="1"/>
    <row r="3800" s="38" customFormat="1" ht="41" customHeight="1"/>
    <row r="3801" s="38" customFormat="1" ht="41" customHeight="1"/>
    <row r="3802" s="38" customFormat="1" ht="41" customHeight="1"/>
    <row r="3803" s="38" customFormat="1" ht="41" customHeight="1"/>
    <row r="3804" s="38" customFormat="1" ht="41" customHeight="1"/>
    <row r="3805" s="38" customFormat="1" ht="41" customHeight="1"/>
    <row r="3806" s="38" customFormat="1" ht="41" customHeight="1"/>
    <row r="3807" s="38" customFormat="1" ht="41" customHeight="1"/>
    <row r="3808" s="38" customFormat="1" ht="41" customHeight="1"/>
    <row r="3809" s="38" customFormat="1" ht="41" customHeight="1"/>
    <row r="3810" s="38" customFormat="1" ht="41" customHeight="1"/>
    <row r="3811" s="38" customFormat="1" ht="41" customHeight="1"/>
    <row r="3812" s="38" customFormat="1" ht="41" customHeight="1"/>
    <row r="3813" s="38" customFormat="1" ht="41" customHeight="1"/>
    <row r="3814" s="38" customFormat="1" ht="41" customHeight="1"/>
    <row r="3815" s="38" customFormat="1" ht="41" customHeight="1"/>
    <row r="3816" s="38" customFormat="1" ht="41" customHeight="1"/>
    <row r="3817" s="38" customFormat="1" ht="41" customHeight="1"/>
    <row r="3818" s="38" customFormat="1" ht="41" customHeight="1"/>
    <row r="3819" s="38" customFormat="1" ht="41" customHeight="1"/>
    <row r="3820" s="38" customFormat="1" ht="41" customHeight="1"/>
    <row r="3821" s="38" customFormat="1" ht="41" customHeight="1"/>
    <row r="3822" s="38" customFormat="1" ht="41" customHeight="1"/>
    <row r="3823" s="38" customFormat="1" ht="41" customHeight="1"/>
    <row r="3824" s="38" customFormat="1" ht="41" customHeight="1"/>
    <row r="3825" s="38" customFormat="1" ht="41" customHeight="1"/>
    <row r="3826" s="38" customFormat="1" ht="41" customHeight="1"/>
    <row r="3827" s="38" customFormat="1" ht="41" customHeight="1"/>
    <row r="3828" s="38" customFormat="1" ht="41" customHeight="1"/>
    <row r="3829" s="38" customFormat="1" ht="41" customHeight="1"/>
    <row r="3830" s="38" customFormat="1" ht="41" customHeight="1"/>
    <row r="3831" s="38" customFormat="1" ht="41" customHeight="1"/>
    <row r="3832" s="38" customFormat="1" ht="41" customHeight="1"/>
    <row r="3833" s="38" customFormat="1" ht="41" customHeight="1"/>
    <row r="3834" s="38" customFormat="1" ht="41" customHeight="1"/>
    <row r="3835" s="38" customFormat="1" ht="41" customHeight="1"/>
    <row r="3836" s="38" customFormat="1" ht="41" customHeight="1"/>
    <row r="3837" s="38" customFormat="1" ht="41" customHeight="1"/>
    <row r="3838" s="38" customFormat="1" ht="41" customHeight="1"/>
    <row r="3839" s="38" customFormat="1" ht="41" customHeight="1"/>
    <row r="3840" s="38" customFormat="1" ht="41" customHeight="1"/>
    <row r="3841" s="38" customFormat="1" ht="41" customHeight="1"/>
    <row r="3842" s="38" customFormat="1" ht="41" customHeight="1"/>
    <row r="3843" s="38" customFormat="1" ht="41" customHeight="1"/>
    <row r="3844" s="38" customFormat="1" ht="41" customHeight="1"/>
    <row r="3845" s="38" customFormat="1" ht="41" customHeight="1"/>
    <row r="3846" s="38" customFormat="1" ht="41" customHeight="1"/>
    <row r="3847" s="38" customFormat="1" ht="41" customHeight="1"/>
    <row r="3848" s="38" customFormat="1" ht="41" customHeight="1"/>
    <row r="3849" s="38" customFormat="1" ht="41" customHeight="1"/>
    <row r="3850" s="38" customFormat="1" ht="41" customHeight="1"/>
    <row r="3851" s="38" customFormat="1" ht="41" customHeight="1"/>
    <row r="3852" s="38" customFormat="1" ht="41" customHeight="1"/>
    <row r="3853" s="38" customFormat="1" ht="41" customHeight="1"/>
    <row r="3854" s="38" customFormat="1" ht="41" customHeight="1"/>
    <row r="3855" s="38" customFormat="1" ht="41" customHeight="1"/>
    <row r="3856" s="38" customFormat="1" ht="41" customHeight="1"/>
    <row r="3857" s="38" customFormat="1" ht="41" customHeight="1"/>
    <row r="3858" s="38" customFormat="1" ht="41" customHeight="1"/>
    <row r="3859" s="38" customFormat="1" ht="41" customHeight="1"/>
    <row r="3860" s="38" customFormat="1" ht="41" customHeight="1"/>
    <row r="3861" s="38" customFormat="1" ht="41" customHeight="1"/>
    <row r="3862" s="38" customFormat="1" ht="41" customHeight="1"/>
    <row r="3863" s="38" customFormat="1" ht="41" customHeight="1"/>
    <row r="3864" s="38" customFormat="1" ht="41" customHeight="1"/>
    <row r="3865" s="38" customFormat="1" ht="41" customHeight="1"/>
    <row r="3866" s="38" customFormat="1" ht="41" customHeight="1"/>
    <row r="3867" s="38" customFormat="1" ht="41" customHeight="1"/>
    <row r="3868" s="38" customFormat="1" ht="41" customHeight="1"/>
    <row r="3869" s="38" customFormat="1" ht="41" customHeight="1"/>
    <row r="3870" s="38" customFormat="1" ht="41" customHeight="1"/>
    <row r="3871" s="38" customFormat="1" ht="41" customHeight="1"/>
    <row r="3872" s="38" customFormat="1" ht="41" customHeight="1"/>
    <row r="3873" s="38" customFormat="1" ht="41" customHeight="1"/>
    <row r="3874" s="38" customFormat="1" ht="41" customHeight="1"/>
    <row r="3875" s="38" customFormat="1" ht="41" customHeight="1"/>
    <row r="3876" s="38" customFormat="1" ht="41" customHeight="1"/>
    <row r="3877" s="38" customFormat="1" ht="41" customHeight="1"/>
    <row r="3878" s="38" customFormat="1" ht="41" customHeight="1"/>
    <row r="3879" s="38" customFormat="1" ht="41" customHeight="1"/>
    <row r="3880" s="38" customFormat="1" ht="41" customHeight="1"/>
    <row r="3881" s="38" customFormat="1" ht="41" customHeight="1"/>
    <row r="3882" s="38" customFormat="1" ht="41" customHeight="1"/>
    <row r="3883" s="38" customFormat="1" ht="41" customHeight="1"/>
    <row r="3884" s="38" customFormat="1" ht="41" customHeight="1"/>
    <row r="3885" s="38" customFormat="1" ht="41" customHeight="1"/>
    <row r="3886" s="38" customFormat="1" ht="41" customHeight="1"/>
    <row r="3887" s="38" customFormat="1" ht="41" customHeight="1"/>
    <row r="3888" s="38" customFormat="1" ht="41" customHeight="1"/>
    <row r="3889" s="38" customFormat="1" ht="41" customHeight="1"/>
    <row r="3890" s="38" customFormat="1" ht="41" customHeight="1"/>
    <row r="3891" s="38" customFormat="1" ht="41" customHeight="1"/>
    <row r="3892" s="38" customFormat="1" ht="41" customHeight="1"/>
    <row r="3893" s="38" customFormat="1" ht="41" customHeight="1"/>
    <row r="3894" s="38" customFormat="1" ht="41" customHeight="1"/>
    <row r="3895" s="38" customFormat="1" ht="41" customHeight="1"/>
    <row r="3896" s="38" customFormat="1" ht="41" customHeight="1"/>
    <row r="3897" s="38" customFormat="1" ht="41" customHeight="1"/>
    <row r="3898" s="38" customFormat="1" ht="41" customHeight="1"/>
    <row r="3899" s="38" customFormat="1" ht="41" customHeight="1"/>
    <row r="3900" s="38" customFormat="1" ht="41" customHeight="1"/>
    <row r="3901" s="38" customFormat="1" ht="41" customHeight="1"/>
    <row r="3902" s="38" customFormat="1" ht="41" customHeight="1"/>
    <row r="3903" s="38" customFormat="1" ht="41" customHeight="1"/>
    <row r="3904" s="38" customFormat="1" ht="41" customHeight="1"/>
    <row r="3905" s="38" customFormat="1" ht="41" customHeight="1"/>
    <row r="3906" s="38" customFormat="1" ht="41" customHeight="1"/>
    <row r="3907" s="38" customFormat="1" ht="41" customHeight="1"/>
    <row r="3908" s="38" customFormat="1" ht="41" customHeight="1"/>
    <row r="3909" s="38" customFormat="1" ht="41" customHeight="1"/>
    <row r="3910" s="38" customFormat="1" ht="41" customHeight="1"/>
    <row r="3911" s="38" customFormat="1" ht="41" customHeight="1"/>
    <row r="3912" s="38" customFormat="1" ht="41" customHeight="1"/>
    <row r="3913" s="38" customFormat="1" ht="41" customHeight="1"/>
    <row r="3914" s="38" customFormat="1" ht="41" customHeight="1"/>
    <row r="3915" s="38" customFormat="1" ht="41" customHeight="1"/>
    <row r="3916" s="38" customFormat="1" ht="41" customHeight="1"/>
    <row r="3917" s="38" customFormat="1" ht="41" customHeight="1"/>
    <row r="3918" s="38" customFormat="1" ht="41" customHeight="1"/>
    <row r="3919" s="38" customFormat="1" ht="41" customHeight="1"/>
    <row r="3920" s="38" customFormat="1" ht="41" customHeight="1"/>
    <row r="3921" s="38" customFormat="1" ht="41" customHeight="1"/>
    <row r="3922" s="38" customFormat="1" ht="41" customHeight="1"/>
    <row r="3923" s="38" customFormat="1" ht="41" customHeight="1"/>
    <row r="3924" s="38" customFormat="1" ht="41" customHeight="1"/>
    <row r="3925" s="38" customFormat="1" ht="41" customHeight="1"/>
    <row r="3926" s="38" customFormat="1" ht="41" customHeight="1"/>
    <row r="3927" s="38" customFormat="1" ht="41" customHeight="1"/>
    <row r="3928" s="38" customFormat="1" ht="41" customHeight="1"/>
    <row r="3929" s="38" customFormat="1" ht="41" customHeight="1"/>
    <row r="3930" s="38" customFormat="1" ht="41" customHeight="1"/>
    <row r="3931" s="38" customFormat="1" ht="41" customHeight="1"/>
    <row r="3932" s="38" customFormat="1" ht="41" customHeight="1"/>
    <row r="3933" s="38" customFormat="1" ht="41" customHeight="1"/>
    <row r="3934" s="38" customFormat="1" ht="41" customHeight="1"/>
    <row r="3935" s="38" customFormat="1" ht="41" customHeight="1"/>
    <row r="3936" s="38" customFormat="1" ht="41" customHeight="1"/>
    <row r="3937" s="38" customFormat="1" ht="41" customHeight="1"/>
    <row r="3938" s="38" customFormat="1" ht="41" customHeight="1"/>
    <row r="3939" s="38" customFormat="1" ht="41" customHeight="1"/>
    <row r="3940" s="38" customFormat="1" ht="41" customHeight="1"/>
    <row r="3941" s="38" customFormat="1" ht="41" customHeight="1"/>
    <row r="3942" s="38" customFormat="1" ht="41" customHeight="1"/>
    <row r="3943" s="38" customFormat="1" ht="41" customHeight="1"/>
    <row r="3944" s="38" customFormat="1" ht="41" customHeight="1"/>
    <row r="3945" s="38" customFormat="1" ht="41" customHeight="1"/>
    <row r="3946" s="38" customFormat="1" ht="41" customHeight="1"/>
    <row r="3947" s="38" customFormat="1" ht="41" customHeight="1"/>
    <row r="3948" s="38" customFormat="1" ht="41" customHeight="1"/>
    <row r="3949" s="38" customFormat="1" ht="41" customHeight="1"/>
    <row r="3950" s="38" customFormat="1" ht="41" customHeight="1"/>
    <row r="3951" s="38" customFormat="1" ht="41" customHeight="1"/>
    <row r="3952" s="38" customFormat="1" ht="41" customHeight="1"/>
    <row r="3953" s="38" customFormat="1" ht="41" customHeight="1"/>
    <row r="3954" s="38" customFormat="1" ht="41" customHeight="1"/>
    <row r="3955" s="38" customFormat="1" ht="41" customHeight="1"/>
    <row r="3956" s="38" customFormat="1" ht="41" customHeight="1"/>
    <row r="3957" s="38" customFormat="1" ht="41" customHeight="1"/>
    <row r="3958" s="38" customFormat="1" ht="41" customHeight="1"/>
    <row r="3959" s="38" customFormat="1" ht="41" customHeight="1"/>
    <row r="3960" s="38" customFormat="1" ht="41" customHeight="1"/>
    <row r="3961" s="38" customFormat="1" ht="41" customHeight="1"/>
    <row r="3962" s="38" customFormat="1" ht="41" customHeight="1"/>
    <row r="3963" s="38" customFormat="1" ht="41" customHeight="1"/>
    <row r="3964" s="38" customFormat="1" ht="41" customHeight="1"/>
    <row r="3965" s="38" customFormat="1" ht="41" customHeight="1"/>
    <row r="3966" s="38" customFormat="1" ht="41" customHeight="1"/>
    <row r="3967" s="38" customFormat="1" ht="41" customHeight="1"/>
    <row r="3968" s="38" customFormat="1" ht="41" customHeight="1"/>
    <row r="3969" s="38" customFormat="1" ht="41" customHeight="1"/>
    <row r="3970" s="38" customFormat="1" ht="41" customHeight="1"/>
    <row r="3971" s="38" customFormat="1" ht="41" customHeight="1"/>
    <row r="3972" s="38" customFormat="1" ht="41" customHeight="1"/>
    <row r="3973" s="38" customFormat="1" ht="41" customHeight="1"/>
    <row r="3974" s="38" customFormat="1" ht="41" customHeight="1"/>
    <row r="3975" s="38" customFormat="1" ht="41" customHeight="1"/>
    <row r="3976" s="38" customFormat="1" ht="41" customHeight="1"/>
    <row r="3977" s="38" customFormat="1" ht="41" customHeight="1"/>
    <row r="3978" s="38" customFormat="1" ht="41" customHeight="1"/>
    <row r="3979" s="38" customFormat="1" ht="41" customHeight="1"/>
    <row r="3980" s="38" customFormat="1" ht="41" customHeight="1"/>
    <row r="3981" s="38" customFormat="1" ht="41" customHeight="1"/>
    <row r="3982" s="38" customFormat="1" ht="41" customHeight="1"/>
    <row r="3983" s="38" customFormat="1" ht="41" customHeight="1"/>
    <row r="3984" s="38" customFormat="1" ht="41" customHeight="1"/>
    <row r="3985" s="38" customFormat="1" ht="41" customHeight="1"/>
    <row r="3986" s="38" customFormat="1" ht="41" customHeight="1"/>
    <row r="3987" s="38" customFormat="1" ht="41" customHeight="1"/>
    <row r="3988" s="38" customFormat="1" ht="41" customHeight="1"/>
    <row r="3989" s="38" customFormat="1" ht="41" customHeight="1"/>
    <row r="3990" s="38" customFormat="1" ht="41" customHeight="1"/>
    <row r="3991" s="38" customFormat="1" ht="41" customHeight="1"/>
    <row r="3992" s="38" customFormat="1" ht="41" customHeight="1"/>
    <row r="3993" s="38" customFormat="1" ht="41" customHeight="1"/>
    <row r="3994" s="38" customFormat="1" ht="41" customHeight="1"/>
    <row r="3995" s="38" customFormat="1" ht="41" customHeight="1"/>
    <row r="3996" s="38" customFormat="1" ht="41" customHeight="1"/>
    <row r="3997" s="38" customFormat="1" ht="41" customHeight="1"/>
    <row r="3998" s="38" customFormat="1" ht="41" customHeight="1"/>
    <row r="3999" s="38" customFormat="1" ht="41" customHeight="1"/>
    <row r="4000" s="38" customFormat="1" ht="41" customHeight="1"/>
    <row r="4001" s="38" customFormat="1" ht="41" customHeight="1"/>
    <row r="4002" s="38" customFormat="1" ht="41" customHeight="1"/>
    <row r="4003" s="38" customFormat="1" ht="41" customHeight="1"/>
    <row r="4004" s="38" customFormat="1" ht="41" customHeight="1"/>
    <row r="4005" s="38" customFormat="1" ht="41" customHeight="1"/>
    <row r="4006" s="38" customFormat="1" ht="41" customHeight="1"/>
    <row r="4007" s="38" customFormat="1" ht="41" customHeight="1"/>
    <row r="4008" s="38" customFormat="1" ht="41" customHeight="1"/>
    <row r="4009" s="38" customFormat="1" ht="41" customHeight="1"/>
    <row r="4010" s="38" customFormat="1" ht="41" customHeight="1"/>
    <row r="4011" s="38" customFormat="1" ht="41" customHeight="1"/>
    <row r="4012" s="38" customFormat="1" ht="41" customHeight="1"/>
    <row r="4013" s="38" customFormat="1" ht="41" customHeight="1"/>
    <row r="4014" s="38" customFormat="1" ht="41" customHeight="1"/>
    <row r="4015" s="38" customFormat="1" ht="41" customHeight="1"/>
    <row r="4016" s="38" customFormat="1" ht="41" customHeight="1"/>
    <row r="4017" s="38" customFormat="1" ht="41" customHeight="1"/>
    <row r="4018" s="38" customFormat="1" ht="41" customHeight="1"/>
    <row r="4019" s="38" customFormat="1" ht="41" customHeight="1"/>
    <row r="4020" s="38" customFormat="1" ht="41" customHeight="1"/>
    <row r="4021" s="38" customFormat="1" ht="41" customHeight="1"/>
    <row r="4022" s="38" customFormat="1" ht="41" customHeight="1"/>
    <row r="4023" s="38" customFormat="1" ht="41" customHeight="1"/>
    <row r="4024" s="38" customFormat="1" ht="41" customHeight="1"/>
    <row r="4025" s="38" customFormat="1" ht="41" customHeight="1"/>
    <row r="4026" s="38" customFormat="1" ht="41" customHeight="1"/>
    <row r="4027" s="38" customFormat="1" ht="41" customHeight="1"/>
    <row r="4028" s="38" customFormat="1" ht="41" customHeight="1"/>
    <row r="4029" s="38" customFormat="1" ht="41" customHeight="1"/>
    <row r="4030" s="38" customFormat="1" ht="41" customHeight="1"/>
    <row r="4031" s="38" customFormat="1" ht="41" customHeight="1"/>
    <row r="4032" s="38" customFormat="1" ht="41" customHeight="1"/>
    <row r="4033" s="38" customFormat="1" ht="41" customHeight="1"/>
    <row r="4034" s="38" customFormat="1" ht="41" customHeight="1"/>
    <row r="4035" s="38" customFormat="1" ht="41" customHeight="1"/>
    <row r="4036" s="38" customFormat="1" ht="41" customHeight="1"/>
    <row r="4037" s="38" customFormat="1" ht="41" customHeight="1"/>
    <row r="4038" s="38" customFormat="1" ht="41" customHeight="1"/>
    <row r="4039" s="38" customFormat="1" ht="41" customHeight="1"/>
    <row r="4040" s="38" customFormat="1" ht="41" customHeight="1"/>
    <row r="4041" s="38" customFormat="1" ht="41" customHeight="1"/>
    <row r="4042" s="38" customFormat="1" ht="41" customHeight="1"/>
    <row r="4043" s="38" customFormat="1" ht="41" customHeight="1"/>
    <row r="4044" s="38" customFormat="1" ht="41" customHeight="1"/>
    <row r="4045" s="38" customFormat="1" ht="41" customHeight="1"/>
    <row r="4046" s="38" customFormat="1" ht="41" customHeight="1"/>
    <row r="4047" s="38" customFormat="1" ht="41" customHeight="1"/>
    <row r="4048" s="38" customFormat="1" ht="41" customHeight="1"/>
    <row r="4049" s="38" customFormat="1" ht="41" customHeight="1"/>
    <row r="4050" s="38" customFormat="1" ht="41" customHeight="1"/>
    <row r="4051" s="38" customFormat="1" ht="41" customHeight="1"/>
    <row r="4052" s="38" customFormat="1" ht="41" customHeight="1"/>
    <row r="4053" s="38" customFormat="1" ht="41" customHeight="1"/>
    <row r="4054" s="38" customFormat="1" ht="41" customHeight="1"/>
    <row r="4055" s="38" customFormat="1" ht="41" customHeight="1"/>
    <row r="4056" s="38" customFormat="1" ht="41" customHeight="1"/>
    <row r="4057" s="38" customFormat="1" ht="41" customHeight="1"/>
    <row r="4058" s="38" customFormat="1" ht="41" customHeight="1"/>
    <row r="4059" s="38" customFormat="1" ht="41" customHeight="1"/>
    <row r="4060" s="38" customFormat="1" ht="41" customHeight="1"/>
    <row r="4061" s="38" customFormat="1" ht="41" customHeight="1"/>
    <row r="4062" s="38" customFormat="1" ht="41" customHeight="1"/>
    <row r="4063" s="38" customFormat="1" ht="41" customHeight="1"/>
    <row r="4064" s="38" customFormat="1" ht="41" customHeight="1"/>
    <row r="4065" s="38" customFormat="1" ht="41" customHeight="1"/>
    <row r="4066" s="38" customFormat="1" ht="41" customHeight="1"/>
    <row r="4067" s="38" customFormat="1" ht="41" customHeight="1"/>
    <row r="4068" s="38" customFormat="1" ht="41" customHeight="1"/>
    <row r="4069" s="38" customFormat="1" ht="41" customHeight="1"/>
    <row r="4070" s="38" customFormat="1" ht="41" customHeight="1"/>
    <row r="4071" s="38" customFormat="1" ht="41" customHeight="1"/>
    <row r="4072" s="38" customFormat="1" ht="41" customHeight="1"/>
    <row r="4073" s="38" customFormat="1" ht="41" customHeight="1"/>
    <row r="4074" s="38" customFormat="1" ht="41" customHeight="1"/>
    <row r="4075" s="38" customFormat="1" ht="41" customHeight="1"/>
    <row r="4076" s="38" customFormat="1" ht="41" customHeight="1"/>
    <row r="4077" s="38" customFormat="1" ht="41" customHeight="1"/>
    <row r="4078" s="38" customFormat="1" ht="41" customHeight="1"/>
    <row r="4079" s="38" customFormat="1" ht="41" customHeight="1"/>
    <row r="4080" s="38" customFormat="1" ht="41" customHeight="1"/>
    <row r="4081" s="38" customFormat="1" ht="41" customHeight="1"/>
    <row r="4082" s="38" customFormat="1" ht="41" customHeight="1"/>
    <row r="4083" s="38" customFormat="1" ht="41" customHeight="1"/>
    <row r="4084" s="38" customFormat="1" ht="41" customHeight="1"/>
    <row r="4085" s="38" customFormat="1" ht="41" customHeight="1"/>
    <row r="4086" s="38" customFormat="1" ht="41" customHeight="1"/>
    <row r="4087" s="38" customFormat="1" ht="41" customHeight="1"/>
    <row r="4088" s="38" customFormat="1" ht="41" customHeight="1"/>
    <row r="4089" s="38" customFormat="1" ht="41" customHeight="1"/>
    <row r="4090" s="38" customFormat="1" ht="41" customHeight="1"/>
    <row r="4091" s="38" customFormat="1" ht="41" customHeight="1"/>
    <row r="4092" s="38" customFormat="1" ht="41" customHeight="1"/>
    <row r="4093" s="38" customFormat="1" ht="41" customHeight="1"/>
    <row r="4094" s="38" customFormat="1" ht="41" customHeight="1"/>
    <row r="4095" s="38" customFormat="1" ht="41" customHeight="1"/>
    <row r="4096" s="38" customFormat="1" ht="41" customHeight="1"/>
    <row r="4097" s="38" customFormat="1" ht="41" customHeight="1"/>
    <row r="4098" s="38" customFormat="1" ht="41" customHeight="1"/>
    <row r="4099" s="38" customFormat="1" ht="41" customHeight="1"/>
    <row r="4100" s="38" customFormat="1" ht="41" customHeight="1"/>
    <row r="4101" s="38" customFormat="1" ht="41" customHeight="1"/>
    <row r="4102" s="38" customFormat="1" ht="41" customHeight="1"/>
    <row r="4103" s="38" customFormat="1" ht="41" customHeight="1"/>
    <row r="4104" s="38" customFormat="1" ht="41" customHeight="1"/>
    <row r="4105" s="38" customFormat="1" ht="41" customHeight="1"/>
    <row r="4106" s="38" customFormat="1" ht="41" customHeight="1"/>
    <row r="4107" s="38" customFormat="1" ht="41" customHeight="1"/>
    <row r="4108" s="38" customFormat="1" ht="41" customHeight="1"/>
    <row r="4109" s="38" customFormat="1" ht="41" customHeight="1"/>
    <row r="4110" s="38" customFormat="1" ht="41" customHeight="1"/>
    <row r="4111" s="38" customFormat="1" ht="41" customHeight="1"/>
    <row r="4112" s="38" customFormat="1" ht="41" customHeight="1"/>
    <row r="4113" s="38" customFormat="1" ht="41" customHeight="1"/>
    <row r="4114" s="38" customFormat="1" ht="41" customHeight="1"/>
    <row r="4115" s="38" customFormat="1" ht="41" customHeight="1"/>
    <row r="4116" s="38" customFormat="1" ht="41" customHeight="1"/>
    <row r="4117" s="38" customFormat="1" ht="41" customHeight="1"/>
    <row r="4118" s="38" customFormat="1" ht="41" customHeight="1"/>
    <row r="4119" s="38" customFormat="1" ht="41" customHeight="1"/>
    <row r="4120" s="38" customFormat="1" ht="41" customHeight="1"/>
    <row r="4121" s="38" customFormat="1" ht="41" customHeight="1"/>
    <row r="4122" s="38" customFormat="1" ht="41" customHeight="1"/>
    <row r="4123" s="38" customFormat="1" ht="41" customHeight="1"/>
    <row r="4124" s="38" customFormat="1" ht="41" customHeight="1"/>
    <row r="4125" s="38" customFormat="1" ht="41" customHeight="1"/>
    <row r="4126" s="38" customFormat="1" ht="41" customHeight="1"/>
    <row r="4127" s="38" customFormat="1" ht="41" customHeight="1"/>
    <row r="4128" s="38" customFormat="1" ht="41" customHeight="1"/>
    <row r="4129" s="38" customFormat="1" ht="41" customHeight="1"/>
    <row r="4130" s="38" customFormat="1" ht="41" customHeight="1"/>
    <row r="4131" s="38" customFormat="1" ht="41" customHeight="1"/>
    <row r="4132" s="38" customFormat="1" ht="41" customHeight="1"/>
    <row r="4133" s="38" customFormat="1" ht="41" customHeight="1"/>
    <row r="4134" s="38" customFormat="1" ht="41" customHeight="1"/>
    <row r="4135" s="38" customFormat="1" ht="41" customHeight="1"/>
    <row r="4136" s="38" customFormat="1" ht="41" customHeight="1"/>
    <row r="4137" s="38" customFormat="1" ht="41" customHeight="1"/>
    <row r="4138" s="38" customFormat="1" ht="41" customHeight="1"/>
    <row r="4139" s="38" customFormat="1" ht="41" customHeight="1"/>
    <row r="4140" s="38" customFormat="1" ht="41" customHeight="1"/>
    <row r="4141" s="38" customFormat="1" ht="41" customHeight="1"/>
    <row r="4142" s="38" customFormat="1" ht="41" customHeight="1"/>
    <row r="4143" s="38" customFormat="1" ht="41" customHeight="1"/>
    <row r="4144" s="38" customFormat="1" ht="41" customHeight="1"/>
    <row r="4145" s="38" customFormat="1" ht="41" customHeight="1"/>
    <row r="4146" s="38" customFormat="1" ht="41" customHeight="1"/>
    <row r="4147" s="38" customFormat="1" ht="41" customHeight="1"/>
    <row r="4148" s="38" customFormat="1" ht="41" customHeight="1"/>
    <row r="4149" s="38" customFormat="1" ht="41" customHeight="1"/>
    <row r="4150" s="38" customFormat="1" ht="41" customHeight="1"/>
    <row r="4151" s="38" customFormat="1" ht="41" customHeight="1"/>
    <row r="4152" s="38" customFormat="1" ht="41" customHeight="1"/>
    <row r="4153" s="38" customFormat="1" ht="41" customHeight="1"/>
    <row r="4154" s="38" customFormat="1" ht="41" customHeight="1"/>
    <row r="4155" s="38" customFormat="1" ht="41" customHeight="1"/>
    <row r="4156" s="38" customFormat="1" ht="41" customHeight="1"/>
    <row r="4157" s="38" customFormat="1" ht="41" customHeight="1"/>
    <row r="4158" s="38" customFormat="1" ht="41" customHeight="1"/>
    <row r="4159" s="38" customFormat="1" ht="41" customHeight="1"/>
    <row r="4160" s="38" customFormat="1" ht="41" customHeight="1"/>
    <row r="4161" s="38" customFormat="1" ht="41" customHeight="1"/>
    <row r="4162" s="38" customFormat="1" ht="41" customHeight="1"/>
    <row r="4163" s="38" customFormat="1" ht="41" customHeight="1"/>
    <row r="4164" s="38" customFormat="1" ht="41" customHeight="1"/>
    <row r="4165" s="38" customFormat="1" ht="41" customHeight="1"/>
    <row r="4166" s="38" customFormat="1" ht="41" customHeight="1"/>
    <row r="4167" s="38" customFormat="1" ht="41" customHeight="1"/>
    <row r="4168" s="38" customFormat="1" ht="41" customHeight="1"/>
    <row r="4169" s="38" customFormat="1" ht="41" customHeight="1"/>
    <row r="4170" s="38" customFormat="1" ht="41" customHeight="1"/>
    <row r="4171" s="38" customFormat="1" ht="41" customHeight="1"/>
    <row r="4172" s="38" customFormat="1" ht="41" customHeight="1"/>
    <row r="4173" s="38" customFormat="1" ht="41" customHeight="1"/>
    <row r="4174" s="38" customFormat="1" ht="41" customHeight="1"/>
    <row r="4175" s="38" customFormat="1" ht="41" customHeight="1"/>
    <row r="4176" s="38" customFormat="1" ht="41" customHeight="1"/>
    <row r="4177" s="38" customFormat="1" ht="41" customHeight="1"/>
    <row r="4178" s="38" customFormat="1" ht="41" customHeight="1"/>
    <row r="4179" s="38" customFormat="1" ht="41" customHeight="1"/>
    <row r="4180" s="38" customFormat="1" ht="41" customHeight="1"/>
    <row r="4181" s="38" customFormat="1" ht="41" customHeight="1"/>
    <row r="4182" s="38" customFormat="1" ht="41" customHeight="1"/>
    <row r="4183" s="38" customFormat="1" ht="41" customHeight="1"/>
    <row r="4184" s="38" customFormat="1" ht="41" customHeight="1"/>
    <row r="4185" s="38" customFormat="1" ht="41" customHeight="1"/>
    <row r="4186" s="38" customFormat="1" ht="41" customHeight="1"/>
    <row r="4187" s="38" customFormat="1" ht="41" customHeight="1"/>
    <row r="4188" s="38" customFormat="1" ht="41" customHeight="1"/>
    <row r="4189" s="38" customFormat="1" ht="41" customHeight="1"/>
    <row r="4190" s="38" customFormat="1" ht="41" customHeight="1"/>
    <row r="4191" s="38" customFormat="1" ht="41" customHeight="1"/>
    <row r="4192" s="38" customFormat="1" ht="41" customHeight="1"/>
    <row r="4193" s="38" customFormat="1" ht="41" customHeight="1"/>
    <row r="4194" s="38" customFormat="1" ht="41" customHeight="1"/>
    <row r="4195" s="38" customFormat="1" ht="41" customHeight="1"/>
    <row r="4196" s="38" customFormat="1" ht="41" customHeight="1"/>
    <row r="4197" s="38" customFormat="1" ht="41" customHeight="1"/>
    <row r="4198" s="38" customFormat="1" ht="41" customHeight="1"/>
    <row r="4199" s="38" customFormat="1" ht="41" customHeight="1"/>
    <row r="4200" s="38" customFormat="1" ht="41" customHeight="1"/>
    <row r="4201" s="38" customFormat="1" ht="41" customHeight="1"/>
    <row r="4202" s="38" customFormat="1" ht="41" customHeight="1"/>
    <row r="4203" s="38" customFormat="1" ht="41" customHeight="1"/>
    <row r="4204" s="38" customFormat="1" ht="41" customHeight="1"/>
    <row r="4205" s="38" customFormat="1" ht="41" customHeight="1"/>
    <row r="4206" s="38" customFormat="1" ht="41" customHeight="1"/>
    <row r="4207" s="38" customFormat="1" ht="41" customHeight="1"/>
    <row r="4208" s="38" customFormat="1" ht="41" customHeight="1"/>
    <row r="4209" s="38" customFormat="1" ht="41" customHeight="1"/>
    <row r="4210" s="38" customFormat="1" ht="41" customHeight="1"/>
    <row r="4211" s="38" customFormat="1" ht="41" customHeight="1"/>
    <row r="4212" s="38" customFormat="1" ht="41" customHeight="1"/>
    <row r="4213" s="38" customFormat="1" ht="41" customHeight="1"/>
    <row r="4214" s="38" customFormat="1" ht="41" customHeight="1"/>
    <row r="4215" s="38" customFormat="1" ht="41" customHeight="1"/>
    <row r="4216" s="38" customFormat="1" ht="41" customHeight="1"/>
    <row r="4217" s="38" customFormat="1" ht="41" customHeight="1"/>
    <row r="4218" s="38" customFormat="1" ht="41" customHeight="1"/>
    <row r="4219" s="38" customFormat="1" ht="41" customHeight="1"/>
    <row r="4220" s="38" customFormat="1" ht="41" customHeight="1"/>
    <row r="4221" s="38" customFormat="1" ht="41" customHeight="1"/>
    <row r="4222" s="38" customFormat="1" ht="41" customHeight="1"/>
    <row r="4223" s="38" customFormat="1" ht="41" customHeight="1"/>
    <row r="4224" s="38" customFormat="1" ht="41" customHeight="1"/>
    <row r="4225" s="38" customFormat="1" ht="41" customHeight="1"/>
    <row r="4226" s="38" customFormat="1" ht="41" customHeight="1"/>
    <row r="4227" s="38" customFormat="1" ht="41" customHeight="1"/>
    <row r="4228" s="38" customFormat="1" ht="41" customHeight="1"/>
    <row r="4229" s="38" customFormat="1" ht="41" customHeight="1"/>
    <row r="4230" s="38" customFormat="1" ht="41" customHeight="1"/>
    <row r="4231" s="38" customFormat="1" ht="41" customHeight="1"/>
    <row r="4232" s="38" customFormat="1" ht="41" customHeight="1"/>
    <row r="4233" s="38" customFormat="1" ht="41" customHeight="1"/>
    <row r="4234" s="38" customFormat="1" ht="41" customHeight="1"/>
    <row r="4235" s="38" customFormat="1" ht="41" customHeight="1"/>
    <row r="4236" s="38" customFormat="1" ht="41" customHeight="1"/>
    <row r="4237" s="38" customFormat="1" ht="41" customHeight="1"/>
    <row r="4238" s="38" customFormat="1" ht="41" customHeight="1"/>
    <row r="4239" s="38" customFormat="1" ht="41" customHeight="1"/>
    <row r="4240" s="38" customFormat="1" ht="41" customHeight="1"/>
    <row r="4241" s="38" customFormat="1" ht="41" customHeight="1"/>
    <row r="4242" s="38" customFormat="1" ht="41" customHeight="1"/>
    <row r="4243" s="38" customFormat="1" ht="41" customHeight="1"/>
    <row r="4244" s="38" customFormat="1" ht="41" customHeight="1"/>
    <row r="4245" s="38" customFormat="1" ht="41" customHeight="1"/>
    <row r="4246" s="38" customFormat="1" ht="41" customHeight="1"/>
    <row r="4247" s="38" customFormat="1" ht="41" customHeight="1"/>
    <row r="4248" s="38" customFormat="1" ht="41" customHeight="1"/>
    <row r="4249" s="38" customFormat="1" ht="41" customHeight="1"/>
    <row r="4250" s="38" customFormat="1" ht="41" customHeight="1"/>
    <row r="4251" s="38" customFormat="1" ht="41" customHeight="1"/>
    <row r="4252" s="38" customFormat="1" ht="41" customHeight="1"/>
    <row r="4253" s="38" customFormat="1" ht="41" customHeight="1"/>
    <row r="4254" s="38" customFormat="1" ht="41" customHeight="1"/>
    <row r="4255" s="38" customFormat="1" ht="41" customHeight="1"/>
    <row r="4256" s="38" customFormat="1" ht="41" customHeight="1"/>
    <row r="4257" s="38" customFormat="1" ht="41" customHeight="1"/>
    <row r="4258" s="38" customFormat="1" ht="41" customHeight="1"/>
    <row r="4259" s="38" customFormat="1" ht="41" customHeight="1"/>
    <row r="4260" s="38" customFormat="1" ht="41" customHeight="1"/>
    <row r="4261" s="38" customFormat="1" ht="41" customHeight="1"/>
    <row r="4262" s="38" customFormat="1" ht="41" customHeight="1"/>
    <row r="4263" s="38" customFormat="1" ht="41" customHeight="1"/>
    <row r="4264" s="38" customFormat="1" ht="41" customHeight="1"/>
    <row r="4265" s="38" customFormat="1" ht="41" customHeight="1"/>
    <row r="4266" s="38" customFormat="1" ht="41" customHeight="1"/>
    <row r="4267" s="38" customFormat="1" ht="41" customHeight="1"/>
    <row r="4268" s="38" customFormat="1" ht="41" customHeight="1"/>
    <row r="4269" s="38" customFormat="1" ht="41" customHeight="1"/>
    <row r="4270" s="38" customFormat="1" ht="41" customHeight="1"/>
    <row r="4271" s="38" customFormat="1" ht="41" customHeight="1"/>
    <row r="4272" s="38" customFormat="1" ht="41" customHeight="1"/>
    <row r="4273" s="38" customFormat="1" ht="41" customHeight="1"/>
    <row r="4274" s="38" customFormat="1" ht="41" customHeight="1"/>
    <row r="4275" s="38" customFormat="1" ht="41" customHeight="1"/>
    <row r="4276" s="38" customFormat="1" ht="41" customHeight="1"/>
    <row r="4277" s="38" customFormat="1" ht="41" customHeight="1"/>
    <row r="4278" s="38" customFormat="1" ht="41" customHeight="1"/>
    <row r="4279" s="38" customFormat="1" ht="41" customHeight="1"/>
    <row r="4280" s="38" customFormat="1" ht="41" customHeight="1"/>
    <row r="4281" s="38" customFormat="1" ht="41" customHeight="1"/>
    <row r="4282" s="38" customFormat="1" ht="41" customHeight="1"/>
    <row r="4283" s="38" customFormat="1" ht="41" customHeight="1"/>
    <row r="4284" s="38" customFormat="1" ht="41" customHeight="1"/>
    <row r="4285" s="38" customFormat="1" ht="41" customHeight="1"/>
    <row r="4286" s="38" customFormat="1" ht="41" customHeight="1"/>
    <row r="4287" s="38" customFormat="1" ht="41" customHeight="1"/>
    <row r="4288" s="38" customFormat="1" ht="41" customHeight="1"/>
    <row r="4289" s="38" customFormat="1" ht="41" customHeight="1"/>
    <row r="4290" s="38" customFormat="1" ht="41" customHeight="1"/>
    <row r="4291" s="38" customFormat="1" ht="41" customHeight="1"/>
    <row r="4292" s="38" customFormat="1" ht="41" customHeight="1"/>
    <row r="4293" s="38" customFormat="1" ht="41" customHeight="1"/>
    <row r="4294" s="38" customFormat="1" ht="41" customHeight="1"/>
    <row r="4295" s="38" customFormat="1" ht="41" customHeight="1"/>
    <row r="4296" s="38" customFormat="1" ht="41" customHeight="1"/>
    <row r="4297" s="38" customFormat="1" ht="41" customHeight="1"/>
    <row r="4298" s="38" customFormat="1" ht="41" customHeight="1"/>
    <row r="4299" s="38" customFormat="1" ht="41" customHeight="1"/>
    <row r="4300" s="38" customFormat="1" ht="41" customHeight="1"/>
    <row r="4301" s="38" customFormat="1" ht="41" customHeight="1"/>
    <row r="4302" s="38" customFormat="1" ht="41" customHeight="1"/>
    <row r="4303" s="38" customFormat="1" ht="41" customHeight="1"/>
    <row r="4304" s="38" customFormat="1" ht="41" customHeight="1"/>
    <row r="4305" s="38" customFormat="1" ht="41" customHeight="1"/>
    <row r="4306" s="38" customFormat="1" ht="41" customHeight="1"/>
    <row r="4307" s="38" customFormat="1" ht="41" customHeight="1"/>
    <row r="4308" s="38" customFormat="1" ht="41" customHeight="1"/>
    <row r="4309" s="38" customFormat="1" ht="41" customHeight="1"/>
    <row r="4310" s="38" customFormat="1" ht="41" customHeight="1"/>
    <row r="4311" s="38" customFormat="1" ht="41" customHeight="1"/>
    <row r="4312" s="38" customFormat="1" ht="41" customHeight="1"/>
    <row r="4313" s="38" customFormat="1" ht="41" customHeight="1"/>
    <row r="4314" s="38" customFormat="1" ht="41" customHeight="1"/>
    <row r="4315" s="38" customFormat="1" ht="41" customHeight="1"/>
    <row r="4316" s="38" customFormat="1" ht="41" customHeight="1"/>
    <row r="4317" s="38" customFormat="1" ht="41" customHeight="1"/>
    <row r="4318" s="38" customFormat="1" ht="41" customHeight="1"/>
    <row r="4319" s="38" customFormat="1" ht="41" customHeight="1"/>
    <row r="4320" s="38" customFormat="1" ht="41" customHeight="1"/>
    <row r="4321" s="38" customFormat="1" ht="41" customHeight="1"/>
    <row r="4322" s="38" customFormat="1" ht="41" customHeight="1"/>
    <row r="4323" s="38" customFormat="1" ht="41" customHeight="1"/>
    <row r="4324" s="38" customFormat="1" ht="41" customHeight="1"/>
    <row r="4325" s="38" customFormat="1" ht="41" customHeight="1"/>
    <row r="4326" s="38" customFormat="1" ht="41" customHeight="1"/>
    <row r="4327" s="38" customFormat="1" ht="41" customHeight="1"/>
    <row r="4328" s="38" customFormat="1" ht="41" customHeight="1"/>
    <row r="4329" s="38" customFormat="1" ht="41" customHeight="1"/>
    <row r="4330" s="38" customFormat="1" ht="41" customHeight="1"/>
    <row r="4331" s="38" customFormat="1" ht="41" customHeight="1"/>
    <row r="4332" s="38" customFormat="1" ht="41" customHeight="1"/>
    <row r="4333" s="38" customFormat="1" ht="41" customHeight="1"/>
    <row r="4334" s="38" customFormat="1" ht="41" customHeight="1"/>
    <row r="4335" s="38" customFormat="1" ht="41" customHeight="1"/>
    <row r="4336" s="38" customFormat="1" ht="41" customHeight="1"/>
    <row r="4337" s="38" customFormat="1" ht="41" customHeight="1"/>
    <row r="4338" s="38" customFormat="1" ht="41" customHeight="1"/>
    <row r="4339" s="38" customFormat="1" ht="41" customHeight="1"/>
    <row r="4340" s="38" customFormat="1" ht="41" customHeight="1"/>
    <row r="4341" s="38" customFormat="1" ht="41" customHeight="1"/>
    <row r="4342" s="38" customFormat="1" ht="41" customHeight="1"/>
    <row r="4343" s="38" customFormat="1" ht="41" customHeight="1"/>
    <row r="4344" s="38" customFormat="1" ht="41" customHeight="1"/>
    <row r="4345" s="38" customFormat="1" ht="41" customHeight="1"/>
    <row r="4346" s="38" customFormat="1" ht="41" customHeight="1"/>
    <row r="4347" s="38" customFormat="1" ht="41" customHeight="1"/>
    <row r="4348" s="38" customFormat="1" ht="41" customHeight="1"/>
    <row r="4349" s="38" customFormat="1" ht="41" customHeight="1"/>
    <row r="4350" s="38" customFormat="1" ht="41" customHeight="1"/>
    <row r="4351" s="38" customFormat="1" ht="41" customHeight="1"/>
    <row r="4352" s="38" customFormat="1" ht="41" customHeight="1"/>
    <row r="4353" s="38" customFormat="1" ht="41" customHeight="1"/>
    <row r="4354" s="38" customFormat="1" ht="41" customHeight="1"/>
    <row r="4355" s="38" customFormat="1" ht="41" customHeight="1"/>
    <row r="4356" s="38" customFormat="1" ht="41" customHeight="1"/>
    <row r="4357" s="38" customFormat="1" ht="41" customHeight="1"/>
    <row r="4358" s="38" customFormat="1" ht="41" customHeight="1"/>
    <row r="4359" s="38" customFormat="1" ht="41" customHeight="1"/>
    <row r="4360" s="38" customFormat="1" ht="41" customHeight="1"/>
    <row r="4361" s="38" customFormat="1" ht="41" customHeight="1"/>
    <row r="4362" s="38" customFormat="1" ht="41" customHeight="1"/>
    <row r="4363" s="38" customFormat="1" ht="41" customHeight="1"/>
    <row r="4364" s="38" customFormat="1" ht="41" customHeight="1"/>
    <row r="4365" s="38" customFormat="1" ht="41" customHeight="1"/>
    <row r="4366" s="38" customFormat="1" ht="41" customHeight="1"/>
    <row r="4367" s="38" customFormat="1" ht="41" customHeight="1"/>
    <row r="4368" s="38" customFormat="1" ht="41" customHeight="1"/>
    <row r="4369" s="38" customFormat="1" ht="41" customHeight="1"/>
    <row r="4370" s="38" customFormat="1" ht="41" customHeight="1"/>
    <row r="4371" s="38" customFormat="1" ht="41" customHeight="1"/>
    <row r="4372" s="38" customFormat="1" ht="41" customHeight="1"/>
    <row r="4373" s="38" customFormat="1" ht="41" customHeight="1"/>
    <row r="4374" s="38" customFormat="1" ht="41" customHeight="1"/>
    <row r="4375" s="38" customFormat="1" ht="41" customHeight="1"/>
    <row r="4376" s="38" customFormat="1" ht="41" customHeight="1"/>
    <row r="4377" s="38" customFormat="1" ht="41" customHeight="1"/>
    <row r="4378" s="38" customFormat="1" ht="41" customHeight="1"/>
    <row r="4379" s="38" customFormat="1" ht="41" customHeight="1"/>
    <row r="4380" s="38" customFormat="1" ht="41" customHeight="1"/>
    <row r="4381" s="38" customFormat="1" ht="41" customHeight="1"/>
    <row r="4382" s="38" customFormat="1" ht="41" customHeight="1"/>
    <row r="4383" s="38" customFormat="1" ht="41" customHeight="1"/>
    <row r="4384" s="38" customFormat="1" ht="41" customHeight="1"/>
    <row r="4385" s="38" customFormat="1" ht="41" customHeight="1"/>
    <row r="4386" s="38" customFormat="1" ht="41" customHeight="1"/>
    <row r="4387" s="38" customFormat="1" ht="41" customHeight="1"/>
    <row r="4388" s="38" customFormat="1" ht="41" customHeight="1"/>
    <row r="4389" s="38" customFormat="1" ht="41" customHeight="1"/>
    <row r="4390" s="38" customFormat="1" ht="41" customHeight="1"/>
    <row r="4391" s="38" customFormat="1" ht="41" customHeight="1"/>
    <row r="4392" s="38" customFormat="1" ht="41" customHeight="1"/>
    <row r="4393" s="38" customFormat="1" ht="41" customHeight="1"/>
    <row r="4394" s="38" customFormat="1" ht="41" customHeight="1"/>
    <row r="4395" s="38" customFormat="1" ht="41" customHeight="1"/>
    <row r="4396" s="38" customFormat="1" ht="41" customHeight="1"/>
    <row r="4397" s="38" customFormat="1" ht="41" customHeight="1"/>
    <row r="4398" s="38" customFormat="1" ht="41" customHeight="1"/>
    <row r="4399" s="38" customFormat="1" ht="41" customHeight="1"/>
    <row r="4400" s="38" customFormat="1" ht="41" customHeight="1"/>
    <row r="4401" s="38" customFormat="1" ht="41" customHeight="1"/>
    <row r="4402" s="38" customFormat="1" ht="41" customHeight="1"/>
    <row r="4403" s="38" customFormat="1" ht="41" customHeight="1"/>
    <row r="4404" s="38" customFormat="1" ht="41" customHeight="1"/>
    <row r="4405" s="38" customFormat="1" ht="41" customHeight="1"/>
    <row r="4406" s="38" customFormat="1" ht="41" customHeight="1"/>
    <row r="4407" s="38" customFormat="1" ht="41" customHeight="1"/>
    <row r="4408" s="38" customFormat="1" ht="41" customHeight="1"/>
    <row r="4409" s="38" customFormat="1" ht="41" customHeight="1"/>
    <row r="4410" s="38" customFormat="1" ht="41" customHeight="1"/>
    <row r="4411" s="38" customFormat="1" ht="41" customHeight="1"/>
    <row r="4412" s="38" customFormat="1" ht="41" customHeight="1"/>
    <row r="4413" s="38" customFormat="1" ht="41" customHeight="1"/>
    <row r="4414" s="38" customFormat="1" ht="41" customHeight="1"/>
    <row r="4415" s="38" customFormat="1" ht="41" customHeight="1"/>
    <row r="4416" s="38" customFormat="1" ht="41" customHeight="1"/>
    <row r="4417" s="38" customFormat="1" ht="41" customHeight="1"/>
    <row r="4418" s="38" customFormat="1" ht="41" customHeight="1"/>
    <row r="4419" s="38" customFormat="1" ht="41" customHeight="1"/>
    <row r="4420" s="38" customFormat="1" ht="41" customHeight="1"/>
    <row r="4421" s="38" customFormat="1" ht="41" customHeight="1"/>
    <row r="4422" s="38" customFormat="1" ht="41" customHeight="1"/>
    <row r="4423" s="38" customFormat="1" ht="41" customHeight="1"/>
    <row r="4424" s="38" customFormat="1" ht="41" customHeight="1"/>
    <row r="4425" s="38" customFormat="1" ht="41" customHeight="1"/>
    <row r="4426" s="38" customFormat="1" ht="41" customHeight="1"/>
    <row r="4427" s="38" customFormat="1" ht="41" customHeight="1"/>
    <row r="4428" s="38" customFormat="1" ht="41" customHeight="1"/>
    <row r="4429" s="38" customFormat="1" ht="41" customHeight="1"/>
    <row r="4430" s="38" customFormat="1" ht="41" customHeight="1"/>
    <row r="4431" s="38" customFormat="1" ht="41" customHeight="1"/>
    <row r="4432" s="38" customFormat="1" ht="41" customHeight="1"/>
    <row r="4433" s="38" customFormat="1" ht="41" customHeight="1"/>
    <row r="4434" s="38" customFormat="1" ht="41" customHeight="1"/>
    <row r="4435" s="38" customFormat="1" ht="41" customHeight="1"/>
    <row r="4436" s="38" customFormat="1" ht="41" customHeight="1"/>
    <row r="4437" s="38" customFormat="1" ht="41" customHeight="1"/>
    <row r="4438" s="38" customFormat="1" ht="41" customHeight="1"/>
    <row r="4439" s="38" customFormat="1" ht="41" customHeight="1"/>
    <row r="4440" s="38" customFormat="1" ht="41" customHeight="1"/>
    <row r="4441" s="38" customFormat="1" ht="41" customHeight="1"/>
    <row r="4442" s="38" customFormat="1" ht="41" customHeight="1"/>
    <row r="4443" s="38" customFormat="1" ht="41" customHeight="1"/>
    <row r="4444" s="38" customFormat="1" ht="41" customHeight="1"/>
    <row r="4445" s="38" customFormat="1" ht="41" customHeight="1"/>
    <row r="4446" s="38" customFormat="1" ht="41" customHeight="1"/>
    <row r="4447" s="38" customFormat="1" ht="41" customHeight="1"/>
    <row r="4448" s="38" customFormat="1" ht="41" customHeight="1"/>
    <row r="4449" s="38" customFormat="1" ht="41" customHeight="1"/>
    <row r="4450" s="38" customFormat="1" ht="41" customHeight="1"/>
    <row r="4451" s="38" customFormat="1" ht="41" customHeight="1"/>
    <row r="4452" s="38" customFormat="1" ht="41" customHeight="1"/>
    <row r="4453" s="38" customFormat="1" ht="41" customHeight="1"/>
    <row r="4454" s="38" customFormat="1" ht="41" customHeight="1"/>
    <row r="4455" s="38" customFormat="1" ht="41" customHeight="1"/>
    <row r="4456" s="38" customFormat="1" ht="41" customHeight="1"/>
    <row r="4457" s="38" customFormat="1" ht="41" customHeight="1"/>
    <row r="4458" s="38" customFormat="1" ht="41" customHeight="1"/>
    <row r="4459" s="38" customFormat="1" ht="41" customHeight="1"/>
    <row r="4460" s="38" customFormat="1" ht="41" customHeight="1"/>
    <row r="4461" s="38" customFormat="1" ht="41" customHeight="1"/>
    <row r="4462" s="38" customFormat="1" ht="41" customHeight="1"/>
    <row r="4463" s="38" customFormat="1" ht="41" customHeight="1"/>
    <row r="4464" s="38" customFormat="1" ht="41" customHeight="1"/>
    <row r="4465" s="38" customFormat="1" ht="41" customHeight="1"/>
    <row r="4466" s="38" customFormat="1" ht="41" customHeight="1"/>
    <row r="4467" s="38" customFormat="1" ht="41" customHeight="1"/>
    <row r="4468" s="38" customFormat="1" ht="41" customHeight="1"/>
    <row r="4469" s="38" customFormat="1" ht="41" customHeight="1"/>
    <row r="4470" s="38" customFormat="1" ht="41" customHeight="1"/>
    <row r="4471" s="38" customFormat="1" ht="41" customHeight="1"/>
    <row r="4472" s="38" customFormat="1" ht="41" customHeight="1"/>
    <row r="4473" s="38" customFormat="1" ht="41" customHeight="1"/>
    <row r="4474" s="38" customFormat="1" ht="41" customHeight="1"/>
    <row r="4475" s="38" customFormat="1" ht="41" customHeight="1"/>
    <row r="4476" s="38" customFormat="1" ht="41" customHeight="1"/>
    <row r="4477" s="38" customFormat="1" ht="41" customHeight="1"/>
    <row r="4478" s="38" customFormat="1" ht="41" customHeight="1"/>
    <row r="4479" s="38" customFormat="1" ht="41" customHeight="1"/>
    <row r="4480" s="38" customFormat="1" ht="41" customHeight="1"/>
    <row r="4481" s="38" customFormat="1" ht="41" customHeight="1"/>
    <row r="4482" s="38" customFormat="1" ht="41" customHeight="1"/>
    <row r="4483" s="38" customFormat="1" ht="41" customHeight="1"/>
    <row r="4484" s="38" customFormat="1" ht="41" customHeight="1"/>
    <row r="4485" s="38" customFormat="1" ht="41" customHeight="1"/>
    <row r="4486" s="38" customFormat="1" ht="41" customHeight="1"/>
    <row r="4487" s="38" customFormat="1" ht="41" customHeight="1"/>
    <row r="4488" s="38" customFormat="1" ht="41" customHeight="1"/>
    <row r="4489" s="38" customFormat="1" ht="41" customHeight="1"/>
    <row r="4490" s="38" customFormat="1" ht="41" customHeight="1"/>
    <row r="4491" s="38" customFormat="1" ht="41" customHeight="1"/>
    <row r="4492" s="38" customFormat="1" ht="41" customHeight="1"/>
    <row r="4493" s="38" customFormat="1" ht="41" customHeight="1"/>
    <row r="4494" s="38" customFormat="1" ht="41" customHeight="1"/>
    <row r="4495" s="38" customFormat="1" ht="41" customHeight="1"/>
    <row r="4496" s="38" customFormat="1" ht="41" customHeight="1"/>
    <row r="4497" s="38" customFormat="1" ht="41" customHeight="1"/>
    <row r="4498" s="38" customFormat="1" ht="41" customHeight="1"/>
    <row r="4499" s="38" customFormat="1" ht="41" customHeight="1"/>
    <row r="4500" s="38" customFormat="1" ht="41" customHeight="1"/>
    <row r="4501" s="38" customFormat="1" ht="41" customHeight="1"/>
    <row r="4502" s="38" customFormat="1" ht="41" customHeight="1"/>
    <row r="4503" s="38" customFormat="1" ht="41" customHeight="1"/>
    <row r="4504" s="38" customFormat="1" ht="41" customHeight="1"/>
    <row r="4505" s="38" customFormat="1" ht="41" customHeight="1"/>
    <row r="4506" s="38" customFormat="1" ht="41" customHeight="1"/>
    <row r="4507" s="38" customFormat="1" ht="41" customHeight="1"/>
    <row r="4508" s="38" customFormat="1" ht="41" customHeight="1"/>
    <row r="4509" s="38" customFormat="1" ht="41" customHeight="1"/>
    <row r="4510" s="38" customFormat="1" ht="41" customHeight="1"/>
    <row r="4511" s="38" customFormat="1" ht="41" customHeight="1"/>
    <row r="4512" s="38" customFormat="1" ht="41" customHeight="1"/>
    <row r="4513" s="38" customFormat="1" ht="41" customHeight="1"/>
    <row r="4514" s="38" customFormat="1" ht="41" customHeight="1"/>
    <row r="4515" s="38" customFormat="1" ht="41" customHeight="1"/>
    <row r="4516" s="38" customFormat="1" ht="41" customHeight="1"/>
    <row r="4517" s="38" customFormat="1" ht="41" customHeight="1"/>
    <row r="4518" s="38" customFormat="1" ht="41" customHeight="1"/>
    <row r="4519" s="38" customFormat="1" ht="41" customHeight="1"/>
    <row r="4520" s="38" customFormat="1" ht="41" customHeight="1"/>
    <row r="4521" s="38" customFormat="1" ht="41" customHeight="1"/>
    <row r="4522" s="38" customFormat="1" ht="41" customHeight="1"/>
    <row r="4523" s="38" customFormat="1" ht="41" customHeight="1"/>
    <row r="4524" s="38" customFormat="1" ht="41" customHeight="1"/>
    <row r="4525" s="38" customFormat="1" ht="41" customHeight="1"/>
    <row r="4526" s="38" customFormat="1" ht="41" customHeight="1"/>
    <row r="4527" s="38" customFormat="1" ht="41" customHeight="1"/>
    <row r="4528" s="38" customFormat="1" ht="41" customHeight="1"/>
    <row r="4529" s="38" customFormat="1" ht="41" customHeight="1"/>
    <row r="4530" s="38" customFormat="1" ht="41" customHeight="1"/>
    <row r="4531" s="38" customFormat="1" ht="41" customHeight="1"/>
    <row r="4532" s="38" customFormat="1" ht="41" customHeight="1"/>
    <row r="4533" s="38" customFormat="1" ht="41" customHeight="1"/>
    <row r="4534" s="38" customFormat="1" ht="41" customHeight="1"/>
    <row r="4535" s="38" customFormat="1" ht="41" customHeight="1"/>
    <row r="4536" s="38" customFormat="1" ht="41" customHeight="1"/>
    <row r="4537" s="38" customFormat="1" ht="41" customHeight="1"/>
    <row r="4538" s="38" customFormat="1" ht="41" customHeight="1"/>
    <row r="4539" s="38" customFormat="1" ht="41" customHeight="1"/>
    <row r="4540" s="38" customFormat="1" ht="41" customHeight="1"/>
    <row r="4541" s="38" customFormat="1" ht="41" customHeight="1"/>
    <row r="4542" s="38" customFormat="1" ht="41" customHeight="1"/>
    <row r="4543" s="38" customFormat="1" ht="41" customHeight="1"/>
    <row r="4544" s="38" customFormat="1" ht="41" customHeight="1"/>
    <row r="4545" s="38" customFormat="1" ht="41" customHeight="1"/>
    <row r="4546" s="38" customFormat="1" ht="41" customHeight="1"/>
    <row r="4547" s="38" customFormat="1" ht="41" customHeight="1"/>
    <row r="4548" s="38" customFormat="1" ht="41" customHeight="1"/>
    <row r="4549" s="38" customFormat="1" ht="41" customHeight="1"/>
    <row r="4550" s="38" customFormat="1" ht="41" customHeight="1"/>
    <row r="4551" s="38" customFormat="1" ht="41" customHeight="1"/>
    <row r="4552" s="38" customFormat="1" ht="41" customHeight="1"/>
    <row r="4553" s="38" customFormat="1" ht="41" customHeight="1"/>
    <row r="4554" s="38" customFormat="1" ht="41" customHeight="1"/>
    <row r="4555" s="38" customFormat="1" ht="41" customHeight="1"/>
    <row r="4556" s="38" customFormat="1" ht="41" customHeight="1"/>
    <row r="4557" s="38" customFormat="1" ht="41" customHeight="1"/>
    <row r="4558" s="38" customFormat="1" ht="41" customHeight="1"/>
    <row r="4559" s="38" customFormat="1" ht="41" customHeight="1"/>
    <row r="4560" s="38" customFormat="1" ht="41" customHeight="1"/>
    <row r="4561" s="38" customFormat="1" ht="41" customHeight="1"/>
    <row r="4562" s="38" customFormat="1" ht="41" customHeight="1"/>
    <row r="4563" s="38" customFormat="1" ht="41" customHeight="1"/>
    <row r="4564" s="38" customFormat="1" ht="41" customHeight="1"/>
    <row r="4565" s="38" customFormat="1" ht="41" customHeight="1"/>
    <row r="4566" s="38" customFormat="1" ht="41" customHeight="1"/>
    <row r="4567" s="38" customFormat="1" ht="41" customHeight="1"/>
    <row r="4568" s="38" customFormat="1" ht="41" customHeight="1"/>
    <row r="4569" s="38" customFormat="1" ht="41" customHeight="1"/>
    <row r="4570" s="38" customFormat="1" ht="41" customHeight="1"/>
    <row r="4571" s="38" customFormat="1" ht="41" customHeight="1"/>
    <row r="4572" s="38" customFormat="1" ht="41" customHeight="1"/>
    <row r="4573" s="38" customFormat="1" ht="41" customHeight="1"/>
    <row r="4574" s="38" customFormat="1" ht="41" customHeight="1"/>
    <row r="4575" s="38" customFormat="1" ht="41" customHeight="1"/>
    <row r="4576" s="38" customFormat="1" ht="41" customHeight="1"/>
    <row r="4577" s="38" customFormat="1" ht="41" customHeight="1"/>
    <row r="4578" s="38" customFormat="1" ht="41" customHeight="1"/>
    <row r="4579" s="38" customFormat="1" ht="41" customHeight="1"/>
    <row r="4580" s="38" customFormat="1" ht="41" customHeight="1"/>
    <row r="4581" s="38" customFormat="1" ht="41" customHeight="1"/>
    <row r="4582" s="38" customFormat="1" ht="41" customHeight="1"/>
    <row r="4583" s="38" customFormat="1" ht="41" customHeight="1"/>
    <row r="4584" s="38" customFormat="1" ht="41" customHeight="1"/>
    <row r="4585" s="38" customFormat="1" ht="41" customHeight="1"/>
    <row r="4586" s="38" customFormat="1" ht="41" customHeight="1"/>
    <row r="4587" s="38" customFormat="1" ht="41" customHeight="1"/>
    <row r="4588" s="38" customFormat="1" ht="41" customHeight="1"/>
    <row r="4589" s="38" customFormat="1" ht="41" customHeight="1"/>
    <row r="4590" s="38" customFormat="1" ht="41" customHeight="1"/>
    <row r="4591" s="38" customFormat="1" ht="41" customHeight="1"/>
    <row r="4592" s="38" customFormat="1" ht="41" customHeight="1"/>
    <row r="4593" s="38" customFormat="1" ht="41" customHeight="1"/>
    <row r="4594" s="38" customFormat="1" ht="41" customHeight="1"/>
    <row r="4595" s="38" customFormat="1" ht="41" customHeight="1"/>
    <row r="4596" s="38" customFormat="1" ht="41" customHeight="1"/>
    <row r="4597" s="38" customFormat="1" ht="41" customHeight="1"/>
    <row r="4598" s="38" customFormat="1" ht="41" customHeight="1"/>
    <row r="4599" s="38" customFormat="1" ht="41" customHeight="1"/>
    <row r="4600" s="38" customFormat="1" ht="41" customHeight="1"/>
    <row r="4601" s="38" customFormat="1" ht="41" customHeight="1"/>
    <row r="4602" s="38" customFormat="1" ht="41" customHeight="1"/>
    <row r="4603" s="38" customFormat="1" ht="41" customHeight="1"/>
    <row r="4604" s="38" customFormat="1" ht="41" customHeight="1"/>
    <row r="4605" s="38" customFormat="1" ht="41" customHeight="1"/>
    <row r="4606" s="38" customFormat="1" ht="41" customHeight="1"/>
    <row r="4607" s="38" customFormat="1" ht="41" customHeight="1"/>
    <row r="4608" s="38" customFormat="1" ht="41" customHeight="1"/>
    <row r="4609" s="38" customFormat="1" ht="41" customHeight="1"/>
    <row r="4610" s="38" customFormat="1" ht="41" customHeight="1"/>
    <row r="4611" s="38" customFormat="1" ht="41" customHeight="1"/>
    <row r="4612" s="38" customFormat="1" ht="41" customHeight="1"/>
    <row r="4613" s="38" customFormat="1" ht="41" customHeight="1"/>
    <row r="4614" s="38" customFormat="1" ht="41" customHeight="1"/>
    <row r="4615" s="38" customFormat="1" ht="41" customHeight="1"/>
    <row r="4616" s="38" customFormat="1" ht="41" customHeight="1"/>
    <row r="4617" s="38" customFormat="1" ht="41" customHeight="1"/>
    <row r="4618" s="38" customFormat="1" ht="41" customHeight="1"/>
    <row r="4619" s="38" customFormat="1" ht="41" customHeight="1"/>
    <row r="4620" s="38" customFormat="1" ht="41" customHeight="1"/>
    <row r="4621" s="38" customFormat="1" ht="41" customHeight="1"/>
    <row r="4622" s="38" customFormat="1" ht="41" customHeight="1"/>
    <row r="4623" s="38" customFormat="1" ht="41" customHeight="1"/>
    <row r="4624" s="38" customFormat="1" ht="41" customHeight="1"/>
    <row r="4625" s="38" customFormat="1" ht="41" customHeight="1"/>
    <row r="4626" s="38" customFormat="1" ht="41" customHeight="1"/>
    <row r="4627" s="38" customFormat="1" ht="41" customHeight="1"/>
    <row r="4628" s="38" customFormat="1" ht="41" customHeight="1"/>
    <row r="4629" s="38" customFormat="1" ht="41" customHeight="1"/>
    <row r="4630" s="38" customFormat="1" ht="41" customHeight="1"/>
    <row r="4631" s="38" customFormat="1" ht="41" customHeight="1"/>
    <row r="4632" s="38" customFormat="1" ht="41" customHeight="1"/>
    <row r="4633" s="38" customFormat="1" ht="41" customHeight="1"/>
    <row r="4634" s="38" customFormat="1" ht="41" customHeight="1"/>
    <row r="4635" s="38" customFormat="1" ht="41" customHeight="1"/>
    <row r="4636" s="38" customFormat="1" ht="41" customHeight="1"/>
    <row r="4637" s="38" customFormat="1" ht="41" customHeight="1"/>
    <row r="4638" s="38" customFormat="1" ht="41" customHeight="1"/>
    <row r="4639" s="38" customFormat="1" ht="41" customHeight="1"/>
    <row r="4640" s="38" customFormat="1" ht="41" customHeight="1"/>
    <row r="4641" s="38" customFormat="1" ht="41" customHeight="1"/>
    <row r="4642" s="38" customFormat="1" ht="41" customHeight="1"/>
    <row r="4643" s="38" customFormat="1" ht="41" customHeight="1"/>
    <row r="4644" s="38" customFormat="1" ht="41" customHeight="1"/>
    <row r="4645" s="38" customFormat="1" ht="41" customHeight="1"/>
    <row r="4646" s="38" customFormat="1" ht="41" customHeight="1"/>
    <row r="4647" s="38" customFormat="1" ht="41" customHeight="1"/>
    <row r="4648" s="38" customFormat="1" ht="41" customHeight="1"/>
    <row r="4649" s="38" customFormat="1" ht="41" customHeight="1"/>
    <row r="4650" s="38" customFormat="1" ht="41" customHeight="1"/>
    <row r="4651" s="38" customFormat="1" ht="41" customHeight="1"/>
    <row r="4652" s="38" customFormat="1" ht="41" customHeight="1"/>
    <row r="4653" s="38" customFormat="1" ht="41" customHeight="1"/>
    <row r="4654" s="38" customFormat="1" ht="41" customHeight="1"/>
    <row r="4655" s="38" customFormat="1" ht="41" customHeight="1"/>
    <row r="4656" s="38" customFormat="1" ht="41" customHeight="1"/>
    <row r="4657" s="38" customFormat="1" ht="41" customHeight="1"/>
    <row r="4658" s="38" customFormat="1" ht="41" customHeight="1"/>
    <row r="4659" s="38" customFormat="1" ht="41" customHeight="1"/>
    <row r="4660" s="38" customFormat="1" ht="41" customHeight="1"/>
    <row r="4661" s="38" customFormat="1" ht="41" customHeight="1"/>
    <row r="4662" s="38" customFormat="1" ht="41" customHeight="1"/>
    <row r="4663" s="38" customFormat="1" ht="41" customHeight="1"/>
    <row r="4664" s="38" customFormat="1" ht="41" customHeight="1"/>
    <row r="4665" s="38" customFormat="1" ht="41" customHeight="1"/>
    <row r="4666" s="38" customFormat="1" ht="41" customHeight="1"/>
    <row r="4667" s="38" customFormat="1" ht="41" customHeight="1"/>
    <row r="4668" s="38" customFormat="1" ht="41" customHeight="1"/>
    <row r="4669" s="38" customFormat="1" ht="41" customHeight="1"/>
    <row r="4670" s="38" customFormat="1" ht="41" customHeight="1"/>
    <row r="4671" s="38" customFormat="1" ht="41" customHeight="1"/>
    <row r="4672" s="38" customFormat="1" ht="41" customHeight="1"/>
    <row r="4673" s="38" customFormat="1" ht="41" customHeight="1"/>
    <row r="4674" s="38" customFormat="1" ht="41" customHeight="1"/>
    <row r="4675" s="38" customFormat="1" ht="41" customHeight="1"/>
    <row r="4676" s="38" customFormat="1" ht="41" customHeight="1"/>
    <row r="4677" s="38" customFormat="1" ht="41" customHeight="1"/>
    <row r="4678" s="38" customFormat="1" ht="41" customHeight="1"/>
    <row r="4679" s="38" customFormat="1" ht="41" customHeight="1"/>
    <row r="4680" s="38" customFormat="1" ht="41" customHeight="1"/>
    <row r="4681" s="38" customFormat="1" ht="41" customHeight="1"/>
    <row r="4682" s="38" customFormat="1" ht="41" customHeight="1"/>
    <row r="4683" s="38" customFormat="1" ht="41" customHeight="1"/>
    <row r="4684" s="38" customFormat="1" ht="41" customHeight="1"/>
    <row r="4685" s="38" customFormat="1" ht="41" customHeight="1"/>
    <row r="4686" s="38" customFormat="1" ht="41" customHeight="1"/>
    <row r="4687" s="38" customFormat="1" ht="41" customHeight="1"/>
    <row r="4688" s="38" customFormat="1" ht="41" customHeight="1"/>
    <row r="4689" s="38" customFormat="1" ht="41" customHeight="1"/>
    <row r="4690" s="38" customFormat="1" ht="41" customHeight="1"/>
    <row r="4691" s="38" customFormat="1" ht="41" customHeight="1"/>
    <row r="4692" s="38" customFormat="1" ht="41" customHeight="1"/>
    <row r="4693" s="38" customFormat="1" ht="41" customHeight="1"/>
    <row r="4694" s="38" customFormat="1" ht="41" customHeight="1"/>
    <row r="4695" s="38" customFormat="1" ht="41" customHeight="1"/>
    <row r="4696" s="38" customFormat="1" ht="41" customHeight="1"/>
    <row r="4697" s="38" customFormat="1" ht="41" customHeight="1"/>
    <row r="4698" s="38" customFormat="1" ht="41" customHeight="1"/>
    <row r="4699" s="38" customFormat="1" ht="41" customHeight="1"/>
    <row r="4700" s="38" customFormat="1" ht="41" customHeight="1"/>
    <row r="4701" s="38" customFormat="1" ht="41" customHeight="1"/>
    <row r="4702" s="38" customFormat="1" ht="41" customHeight="1"/>
    <row r="4703" s="38" customFormat="1" ht="41" customHeight="1"/>
    <row r="4704" s="38" customFormat="1" ht="41" customHeight="1"/>
    <row r="4705" s="38" customFormat="1" ht="41" customHeight="1"/>
    <row r="4706" s="38" customFormat="1" ht="41" customHeight="1"/>
    <row r="4707" s="38" customFormat="1" ht="41" customHeight="1"/>
    <row r="4708" s="38" customFormat="1" ht="41" customHeight="1"/>
    <row r="4709" s="38" customFormat="1" ht="41" customHeight="1"/>
    <row r="4710" s="38" customFormat="1" ht="41" customHeight="1"/>
    <row r="4711" s="38" customFormat="1" ht="41" customHeight="1"/>
    <row r="4712" s="38" customFormat="1" ht="41" customHeight="1"/>
    <row r="4713" s="38" customFormat="1" ht="41" customHeight="1"/>
    <row r="4714" s="38" customFormat="1" ht="41" customHeight="1"/>
    <row r="4715" s="38" customFormat="1" ht="41" customHeight="1"/>
    <row r="4716" s="38" customFormat="1" ht="41" customHeight="1"/>
    <row r="4717" s="38" customFormat="1" ht="41" customHeight="1"/>
    <row r="4718" s="38" customFormat="1" ht="41" customHeight="1"/>
    <row r="4719" s="38" customFormat="1" ht="41" customHeight="1"/>
    <row r="4720" s="38" customFormat="1" ht="41" customHeight="1"/>
    <row r="4721" s="38" customFormat="1" ht="41" customHeight="1"/>
    <row r="4722" s="38" customFormat="1" ht="41" customHeight="1"/>
    <row r="4723" s="38" customFormat="1" ht="41" customHeight="1"/>
    <row r="4724" s="38" customFormat="1" ht="41" customHeight="1"/>
    <row r="4725" s="38" customFormat="1" ht="41" customHeight="1"/>
    <row r="4726" s="38" customFormat="1" ht="41" customHeight="1"/>
    <row r="4727" s="38" customFormat="1" ht="41" customHeight="1"/>
    <row r="4728" s="38" customFormat="1" ht="41" customHeight="1"/>
    <row r="4729" s="38" customFormat="1" ht="41" customHeight="1"/>
    <row r="4730" s="38" customFormat="1" ht="41" customHeight="1"/>
    <row r="4731" s="38" customFormat="1" ht="41" customHeight="1"/>
    <row r="4732" s="38" customFormat="1" ht="41" customHeight="1"/>
    <row r="4733" s="38" customFormat="1" ht="41" customHeight="1"/>
    <row r="4734" s="38" customFormat="1" ht="41" customHeight="1"/>
    <row r="4735" s="38" customFormat="1" ht="41" customHeight="1"/>
    <row r="4736" s="38" customFormat="1" ht="41" customHeight="1"/>
    <row r="4737" s="38" customFormat="1" ht="41" customHeight="1"/>
    <row r="4738" s="38" customFormat="1" ht="41" customHeight="1"/>
    <row r="4739" s="38" customFormat="1" ht="41" customHeight="1"/>
    <row r="4740" s="38" customFormat="1" ht="41" customHeight="1"/>
    <row r="4741" s="38" customFormat="1" ht="41" customHeight="1"/>
    <row r="4742" s="38" customFormat="1" ht="41" customHeight="1"/>
    <row r="4743" s="38" customFormat="1" ht="41" customHeight="1"/>
    <row r="4744" s="38" customFormat="1" ht="41" customHeight="1"/>
    <row r="4745" s="38" customFormat="1" ht="41" customHeight="1"/>
    <row r="4746" s="38" customFormat="1" ht="41" customHeight="1"/>
    <row r="4747" s="38" customFormat="1" ht="41" customHeight="1"/>
    <row r="4748" s="38" customFormat="1" ht="41" customHeight="1"/>
    <row r="4749" s="38" customFormat="1" ht="41" customHeight="1"/>
    <row r="4750" s="38" customFormat="1" ht="41" customHeight="1"/>
    <row r="4751" s="38" customFormat="1" ht="41" customHeight="1"/>
    <row r="4752" s="38" customFormat="1" ht="41" customHeight="1"/>
    <row r="4753" s="38" customFormat="1" ht="41" customHeight="1"/>
    <row r="4754" s="38" customFormat="1" ht="41" customHeight="1"/>
    <row r="4755" s="38" customFormat="1" ht="41" customHeight="1"/>
    <row r="4756" s="38" customFormat="1" ht="41" customHeight="1"/>
    <row r="4757" s="38" customFormat="1" ht="41" customHeight="1"/>
    <row r="4758" s="38" customFormat="1" ht="41" customHeight="1"/>
    <row r="4759" s="38" customFormat="1" ht="41" customHeight="1"/>
    <row r="4760" s="38" customFormat="1" ht="41" customHeight="1"/>
    <row r="4761" s="38" customFormat="1" ht="41" customHeight="1"/>
    <row r="4762" s="38" customFormat="1" ht="41" customHeight="1"/>
    <row r="4763" s="38" customFormat="1" ht="41" customHeight="1"/>
    <row r="4764" s="38" customFormat="1" ht="41" customHeight="1"/>
    <row r="4765" s="38" customFormat="1" ht="41" customHeight="1"/>
    <row r="4766" s="38" customFormat="1" ht="41" customHeight="1"/>
    <row r="4767" s="38" customFormat="1" ht="41" customHeight="1"/>
    <row r="4768" s="38" customFormat="1" ht="41" customHeight="1"/>
    <row r="4769" s="38" customFormat="1" ht="41" customHeight="1"/>
    <row r="4770" s="38" customFormat="1" ht="41" customHeight="1"/>
    <row r="4771" s="38" customFormat="1" ht="41" customHeight="1"/>
    <row r="4772" s="38" customFormat="1" ht="41" customHeight="1"/>
    <row r="4773" s="38" customFormat="1" ht="41" customHeight="1"/>
    <row r="4774" s="38" customFormat="1" ht="41" customHeight="1"/>
    <row r="4775" s="38" customFormat="1" ht="41" customHeight="1"/>
    <row r="4776" s="38" customFormat="1" ht="41" customHeight="1"/>
    <row r="4777" s="38" customFormat="1" ht="41" customHeight="1"/>
    <row r="4778" s="38" customFormat="1" ht="41" customHeight="1"/>
    <row r="4779" s="38" customFormat="1" ht="41" customHeight="1"/>
    <row r="4780" s="38" customFormat="1" ht="41" customHeight="1"/>
    <row r="4781" s="38" customFormat="1" ht="41" customHeight="1"/>
    <row r="4782" s="38" customFormat="1" ht="41" customHeight="1"/>
    <row r="4783" s="38" customFormat="1" ht="41" customHeight="1"/>
    <row r="4784" s="38" customFormat="1" ht="41" customHeight="1"/>
    <row r="4785" s="38" customFormat="1" ht="41" customHeight="1"/>
    <row r="4786" s="38" customFormat="1" ht="41" customHeight="1"/>
    <row r="4787" s="38" customFormat="1" ht="41" customHeight="1"/>
    <row r="4788" s="38" customFormat="1" ht="41" customHeight="1"/>
    <row r="4789" s="38" customFormat="1" ht="41" customHeight="1"/>
    <row r="4790" s="38" customFormat="1" ht="41" customHeight="1"/>
    <row r="4791" s="38" customFormat="1" ht="41" customHeight="1"/>
    <row r="4792" s="38" customFormat="1" ht="41" customHeight="1"/>
    <row r="4793" s="38" customFormat="1" ht="41" customHeight="1"/>
    <row r="4794" s="38" customFormat="1" ht="41" customHeight="1"/>
    <row r="4795" s="38" customFormat="1" ht="41" customHeight="1"/>
    <row r="4796" s="38" customFormat="1" ht="41" customHeight="1"/>
    <row r="4797" s="38" customFormat="1" ht="41" customHeight="1"/>
    <row r="4798" s="38" customFormat="1" ht="41" customHeight="1"/>
    <row r="4799" s="38" customFormat="1" ht="41" customHeight="1"/>
    <row r="4800" s="38" customFormat="1" ht="41" customHeight="1"/>
    <row r="4801" s="38" customFormat="1" ht="41" customHeight="1"/>
    <row r="4802" s="38" customFormat="1" ht="41" customHeight="1"/>
    <row r="4803" s="38" customFormat="1" ht="41" customHeight="1"/>
    <row r="4804" s="38" customFormat="1" ht="41" customHeight="1"/>
    <row r="4805" s="38" customFormat="1" ht="41" customHeight="1"/>
    <row r="4806" s="38" customFormat="1" ht="41" customHeight="1"/>
    <row r="4807" s="38" customFormat="1" ht="41" customHeight="1"/>
    <row r="4808" s="38" customFormat="1" ht="41" customHeight="1"/>
    <row r="4809" s="38" customFormat="1" ht="41" customHeight="1"/>
    <row r="4810" s="38" customFormat="1" ht="41" customHeight="1"/>
    <row r="4811" s="38" customFormat="1" ht="41" customHeight="1"/>
    <row r="4812" s="38" customFormat="1" ht="41" customHeight="1"/>
    <row r="4813" s="38" customFormat="1" ht="41" customHeight="1"/>
    <row r="4814" s="38" customFormat="1" ht="41" customHeight="1"/>
    <row r="4815" s="38" customFormat="1" ht="41" customHeight="1"/>
    <row r="4816" s="38" customFormat="1" ht="41" customHeight="1"/>
    <row r="4817" s="38" customFormat="1" ht="41" customHeight="1"/>
    <row r="4818" s="38" customFormat="1" ht="41" customHeight="1"/>
    <row r="4819" s="38" customFormat="1" ht="41" customHeight="1"/>
    <row r="4820" s="38" customFormat="1" ht="41" customHeight="1"/>
    <row r="4821" s="38" customFormat="1" ht="41" customHeight="1"/>
    <row r="4822" s="38" customFormat="1" ht="41" customHeight="1"/>
    <row r="4823" s="38" customFormat="1" ht="41" customHeight="1"/>
    <row r="4824" s="38" customFormat="1" ht="41" customHeight="1"/>
    <row r="4825" s="38" customFormat="1" ht="41" customHeight="1"/>
    <row r="4826" s="38" customFormat="1" ht="41" customHeight="1"/>
    <row r="4827" s="38" customFormat="1" ht="41" customHeight="1"/>
    <row r="4828" s="38" customFormat="1" ht="41" customHeight="1"/>
    <row r="4829" s="38" customFormat="1" ht="41" customHeight="1"/>
    <row r="4830" s="38" customFormat="1" ht="41" customHeight="1"/>
    <row r="4831" s="38" customFormat="1" ht="41" customHeight="1"/>
    <row r="4832" s="38" customFormat="1" ht="41" customHeight="1"/>
    <row r="4833" s="38" customFormat="1" ht="41" customHeight="1"/>
    <row r="4834" s="38" customFormat="1" ht="41" customHeight="1"/>
    <row r="4835" s="38" customFormat="1" ht="41" customHeight="1"/>
    <row r="4836" s="38" customFormat="1" ht="41" customHeight="1"/>
    <row r="4837" s="38" customFormat="1" ht="41" customHeight="1"/>
    <row r="4838" s="38" customFormat="1" ht="41" customHeight="1"/>
    <row r="4839" s="38" customFormat="1" ht="41" customHeight="1"/>
    <row r="4840" s="38" customFormat="1" ht="41" customHeight="1"/>
    <row r="4841" s="38" customFormat="1" ht="41" customHeight="1"/>
    <row r="4842" s="38" customFormat="1" ht="41" customHeight="1"/>
    <row r="4843" s="38" customFormat="1" ht="41" customHeight="1"/>
    <row r="4844" s="38" customFormat="1" ht="41" customHeight="1"/>
    <row r="4845" s="38" customFormat="1" ht="41" customHeight="1"/>
    <row r="4846" s="38" customFormat="1" ht="41" customHeight="1"/>
    <row r="4847" s="38" customFormat="1" ht="41" customHeight="1"/>
    <row r="4848" s="38" customFormat="1" ht="41" customHeight="1"/>
    <row r="4849" s="38" customFormat="1" ht="41" customHeight="1"/>
    <row r="4850" s="38" customFormat="1" ht="41" customHeight="1"/>
    <row r="4851" s="38" customFormat="1" ht="41" customHeight="1"/>
    <row r="4852" s="38" customFormat="1" ht="41" customHeight="1"/>
    <row r="4853" s="38" customFormat="1" ht="41" customHeight="1"/>
    <row r="4854" s="38" customFormat="1" ht="41" customHeight="1"/>
    <row r="4855" s="38" customFormat="1" ht="41" customHeight="1"/>
    <row r="4856" s="38" customFormat="1" ht="41" customHeight="1"/>
    <row r="4857" s="38" customFormat="1" ht="41" customHeight="1"/>
    <row r="4858" s="38" customFormat="1" ht="41" customHeight="1"/>
    <row r="4859" s="38" customFormat="1" ht="41" customHeight="1"/>
    <row r="4860" s="38" customFormat="1" ht="41" customHeight="1"/>
    <row r="4861" s="38" customFormat="1" ht="41" customHeight="1"/>
    <row r="4862" s="38" customFormat="1" ht="41" customHeight="1"/>
    <row r="4863" s="38" customFormat="1" ht="41" customHeight="1"/>
    <row r="4864" s="38" customFormat="1" ht="41" customHeight="1"/>
    <row r="4865" s="38" customFormat="1" ht="41" customHeight="1"/>
    <row r="4866" s="38" customFormat="1" ht="41" customHeight="1"/>
    <row r="4867" s="38" customFormat="1" ht="41" customHeight="1"/>
    <row r="4868" s="38" customFormat="1" ht="41" customHeight="1"/>
    <row r="4869" s="38" customFormat="1" ht="41" customHeight="1"/>
    <row r="4870" s="38" customFormat="1" ht="41" customHeight="1"/>
    <row r="4871" s="38" customFormat="1" ht="41" customHeight="1"/>
    <row r="4872" s="38" customFormat="1" ht="41" customHeight="1"/>
    <row r="4873" s="38" customFormat="1" ht="41" customHeight="1"/>
    <row r="4874" s="38" customFormat="1" ht="41" customHeight="1"/>
    <row r="4875" s="38" customFormat="1" ht="41" customHeight="1"/>
    <row r="4876" s="38" customFormat="1" ht="41" customHeight="1"/>
    <row r="4877" s="38" customFormat="1" ht="41" customHeight="1"/>
    <row r="4878" s="38" customFormat="1" ht="41" customHeight="1"/>
    <row r="4879" s="38" customFormat="1" ht="41" customHeight="1"/>
    <row r="4880" s="38" customFormat="1" ht="41" customHeight="1"/>
    <row r="4881" s="38" customFormat="1" ht="41" customHeight="1"/>
    <row r="4882" s="38" customFormat="1" ht="41" customHeight="1"/>
    <row r="4883" s="38" customFormat="1" ht="41" customHeight="1"/>
    <row r="4884" s="38" customFormat="1" ht="41" customHeight="1"/>
    <row r="4885" s="38" customFormat="1" ht="41" customHeight="1"/>
    <row r="4886" s="38" customFormat="1" ht="41" customHeight="1"/>
    <row r="4887" s="38" customFormat="1" ht="41" customHeight="1"/>
    <row r="4888" s="38" customFormat="1" ht="41" customHeight="1"/>
    <row r="4889" s="38" customFormat="1" ht="41" customHeight="1"/>
    <row r="4890" s="38" customFormat="1" ht="41" customHeight="1"/>
    <row r="4891" s="38" customFormat="1" ht="41" customHeight="1"/>
    <row r="4892" s="38" customFormat="1" ht="41" customHeight="1"/>
    <row r="4893" s="38" customFormat="1" ht="41" customHeight="1"/>
    <row r="4894" s="38" customFormat="1" ht="41" customHeight="1"/>
    <row r="4895" s="38" customFormat="1" ht="41" customHeight="1"/>
    <row r="4896" s="38" customFormat="1" ht="41" customHeight="1"/>
    <row r="4897" s="38" customFormat="1" ht="41" customHeight="1"/>
    <row r="4898" s="38" customFormat="1" ht="41" customHeight="1"/>
    <row r="4899" s="38" customFormat="1" ht="41" customHeight="1"/>
    <row r="4900" s="38" customFormat="1" ht="41" customHeight="1"/>
    <row r="4901" s="38" customFormat="1" ht="41" customHeight="1"/>
    <row r="4902" s="38" customFormat="1" ht="41" customHeight="1"/>
    <row r="4903" s="38" customFormat="1" ht="41" customHeight="1"/>
    <row r="4904" s="38" customFormat="1" ht="41" customHeight="1"/>
    <row r="4905" s="38" customFormat="1" ht="41" customHeight="1"/>
    <row r="4906" s="38" customFormat="1" ht="41" customHeight="1"/>
    <row r="4907" s="38" customFormat="1" ht="41" customHeight="1"/>
    <row r="4908" s="38" customFormat="1" ht="41" customHeight="1"/>
    <row r="4909" s="38" customFormat="1" ht="41" customHeight="1"/>
    <row r="4910" s="38" customFormat="1" ht="41" customHeight="1"/>
    <row r="4911" s="38" customFormat="1" ht="41" customHeight="1"/>
    <row r="4912" s="38" customFormat="1" ht="41" customHeight="1"/>
    <row r="4913" s="38" customFormat="1" ht="41" customHeight="1"/>
    <row r="4914" s="38" customFormat="1" ht="41" customHeight="1"/>
    <row r="4915" s="38" customFormat="1" ht="41" customHeight="1"/>
    <row r="4916" s="38" customFormat="1" ht="41" customHeight="1"/>
    <row r="4917" s="38" customFormat="1" ht="41" customHeight="1"/>
    <row r="4918" s="38" customFormat="1" ht="41" customHeight="1"/>
    <row r="4919" s="38" customFormat="1" ht="41" customHeight="1"/>
    <row r="4920" s="38" customFormat="1" ht="41" customHeight="1"/>
    <row r="4921" s="38" customFormat="1" ht="41" customHeight="1"/>
    <row r="4922" s="38" customFormat="1" ht="41" customHeight="1"/>
    <row r="4923" s="38" customFormat="1" ht="41" customHeight="1"/>
    <row r="4924" s="38" customFormat="1" ht="41" customHeight="1"/>
    <row r="4925" s="38" customFormat="1" ht="41" customHeight="1"/>
    <row r="4926" s="38" customFormat="1" ht="41" customHeight="1"/>
    <row r="4927" s="38" customFormat="1" ht="41" customHeight="1"/>
    <row r="4928" s="38" customFormat="1" ht="41" customHeight="1"/>
    <row r="4929" s="38" customFormat="1" ht="41" customHeight="1"/>
    <row r="4930" s="38" customFormat="1" ht="41" customHeight="1"/>
    <row r="4931" s="38" customFormat="1" ht="41" customHeight="1"/>
    <row r="4932" s="38" customFormat="1" ht="41" customHeight="1"/>
    <row r="4933" s="38" customFormat="1" ht="41" customHeight="1"/>
    <row r="4934" s="38" customFormat="1" ht="41" customHeight="1"/>
    <row r="4935" s="38" customFormat="1" ht="41" customHeight="1"/>
    <row r="4936" s="38" customFormat="1" ht="41" customHeight="1"/>
    <row r="4937" s="38" customFormat="1" ht="41" customHeight="1"/>
    <row r="4938" s="38" customFormat="1" ht="41" customHeight="1"/>
    <row r="4939" s="38" customFormat="1" ht="41" customHeight="1"/>
    <row r="4940" s="38" customFormat="1" ht="41" customHeight="1"/>
    <row r="4941" s="38" customFormat="1" ht="41" customHeight="1"/>
    <row r="4942" s="38" customFormat="1" ht="41" customHeight="1"/>
    <row r="4943" s="38" customFormat="1" ht="41" customHeight="1"/>
    <row r="4944" s="38" customFormat="1" ht="41" customHeight="1"/>
    <row r="4945" s="38" customFormat="1" ht="41" customHeight="1"/>
    <row r="4946" s="38" customFormat="1" ht="41" customHeight="1"/>
    <row r="4947" s="38" customFormat="1" ht="41" customHeight="1"/>
    <row r="4948" s="38" customFormat="1" ht="41" customHeight="1"/>
    <row r="4949" s="38" customFormat="1" ht="41" customHeight="1"/>
    <row r="4950" s="38" customFormat="1" ht="41" customHeight="1"/>
    <row r="4951" s="38" customFormat="1" ht="41" customHeight="1"/>
    <row r="4952" s="38" customFormat="1" ht="41" customHeight="1"/>
    <row r="4953" s="38" customFormat="1" ht="41" customHeight="1"/>
    <row r="4954" s="38" customFormat="1" ht="41" customHeight="1"/>
    <row r="4955" s="38" customFormat="1" ht="41" customHeight="1"/>
    <row r="4956" s="38" customFormat="1" ht="41" customHeight="1"/>
    <row r="4957" s="38" customFormat="1" ht="41" customHeight="1"/>
    <row r="4958" s="38" customFormat="1" ht="41" customHeight="1"/>
    <row r="4959" s="38" customFormat="1" ht="41" customHeight="1"/>
    <row r="4960" s="38" customFormat="1" ht="41" customHeight="1"/>
    <row r="4961" s="38" customFormat="1" ht="41" customHeight="1"/>
    <row r="4962" s="38" customFormat="1" ht="41" customHeight="1"/>
    <row r="4963" s="38" customFormat="1" ht="41" customHeight="1"/>
    <row r="4964" s="38" customFormat="1" ht="41" customHeight="1"/>
    <row r="4965" s="38" customFormat="1" ht="41" customHeight="1"/>
    <row r="4966" s="38" customFormat="1" ht="41" customHeight="1"/>
    <row r="4967" s="38" customFormat="1" ht="41" customHeight="1"/>
    <row r="4968" s="38" customFormat="1" ht="41" customHeight="1"/>
    <row r="4969" s="38" customFormat="1" ht="41" customHeight="1"/>
    <row r="4970" s="38" customFormat="1" ht="41" customHeight="1"/>
    <row r="4971" s="38" customFormat="1" ht="41" customHeight="1"/>
    <row r="4972" s="38" customFormat="1" ht="41" customHeight="1"/>
    <row r="4973" s="38" customFormat="1" ht="41" customHeight="1"/>
    <row r="4974" s="38" customFormat="1" ht="41" customHeight="1"/>
    <row r="4975" s="38" customFormat="1" ht="41" customHeight="1"/>
    <row r="4976" s="38" customFormat="1" ht="41" customHeight="1"/>
    <row r="4977" s="38" customFormat="1" ht="41" customHeight="1"/>
    <row r="4978" s="38" customFormat="1" ht="41" customHeight="1"/>
    <row r="4979" s="38" customFormat="1" ht="41" customHeight="1"/>
    <row r="4980" s="38" customFormat="1" ht="41" customHeight="1"/>
    <row r="4981" s="38" customFormat="1" ht="41" customHeight="1"/>
    <row r="4982" s="38" customFormat="1" ht="41" customHeight="1"/>
    <row r="4983" s="38" customFormat="1" ht="41" customHeight="1"/>
    <row r="4984" s="38" customFormat="1" ht="41" customHeight="1"/>
    <row r="4985" s="38" customFormat="1" ht="41" customHeight="1"/>
    <row r="4986" s="38" customFormat="1" ht="41" customHeight="1"/>
    <row r="4987" s="38" customFormat="1" ht="41" customHeight="1"/>
    <row r="4988" s="38" customFormat="1" ht="41" customHeight="1"/>
    <row r="4989" s="38" customFormat="1" ht="41" customHeight="1"/>
    <row r="4990" s="38" customFormat="1" ht="41" customHeight="1"/>
    <row r="4991" s="38" customFormat="1" ht="41" customHeight="1"/>
    <row r="4992" s="38" customFormat="1" ht="41" customHeight="1"/>
    <row r="4993" s="38" customFormat="1" ht="41" customHeight="1"/>
    <row r="4994" s="38" customFormat="1" ht="41" customHeight="1"/>
    <row r="4995" s="38" customFormat="1" ht="41" customHeight="1"/>
    <row r="4996" s="38" customFormat="1" ht="41" customHeight="1"/>
    <row r="4997" s="38" customFormat="1" ht="41" customHeight="1"/>
    <row r="4998" s="38" customFormat="1" ht="41" customHeight="1"/>
    <row r="4999" s="38" customFormat="1" ht="41" customHeight="1"/>
    <row r="5000" s="38" customFormat="1" ht="41" customHeight="1"/>
    <row r="5001" s="38" customFormat="1" ht="41" customHeight="1"/>
    <row r="5002" s="38" customFormat="1" ht="41" customHeight="1"/>
    <row r="5003" s="38" customFormat="1" ht="41" customHeight="1"/>
    <row r="5004" s="38" customFormat="1" ht="41" customHeight="1"/>
    <row r="5005" s="38" customFormat="1" ht="41" customHeight="1"/>
    <row r="5006" s="38" customFormat="1" ht="41" customHeight="1"/>
    <row r="5007" s="38" customFormat="1" ht="41" customHeight="1"/>
    <row r="5008" s="38" customFormat="1" ht="41" customHeight="1"/>
    <row r="5009" s="38" customFormat="1" ht="41" customHeight="1"/>
    <row r="5010" s="38" customFormat="1" ht="41" customHeight="1"/>
    <row r="5011" s="38" customFormat="1" ht="41" customHeight="1"/>
    <row r="5012" s="38" customFormat="1" ht="41" customHeight="1"/>
    <row r="5013" s="38" customFormat="1" ht="41" customHeight="1"/>
    <row r="5014" s="38" customFormat="1" ht="41" customHeight="1"/>
    <row r="5015" s="38" customFormat="1" ht="41" customHeight="1"/>
    <row r="5016" s="38" customFormat="1" ht="41" customHeight="1"/>
    <row r="5017" s="38" customFormat="1" ht="41" customHeight="1"/>
    <row r="5018" s="38" customFormat="1" ht="41" customHeight="1"/>
    <row r="5019" s="38" customFormat="1" ht="41" customHeight="1"/>
    <row r="5020" s="38" customFormat="1" ht="41" customHeight="1"/>
    <row r="5021" s="38" customFormat="1" ht="41" customHeight="1"/>
    <row r="5022" s="38" customFormat="1" ht="41" customHeight="1"/>
    <row r="5023" s="38" customFormat="1" ht="41" customHeight="1"/>
    <row r="5024" s="38" customFormat="1" ht="41" customHeight="1"/>
    <row r="5025" s="38" customFormat="1" ht="41" customHeight="1"/>
    <row r="5026" s="38" customFormat="1" ht="41" customHeight="1"/>
    <row r="5027" s="38" customFormat="1" ht="41" customHeight="1"/>
    <row r="5028" s="38" customFormat="1" ht="41" customHeight="1"/>
    <row r="5029" s="38" customFormat="1" ht="41" customHeight="1"/>
    <row r="5030" s="38" customFormat="1" ht="41" customHeight="1"/>
    <row r="5031" s="38" customFormat="1" ht="41" customHeight="1"/>
    <row r="5032" s="38" customFormat="1" ht="41" customHeight="1"/>
    <row r="5033" s="38" customFormat="1" ht="41" customHeight="1"/>
    <row r="5034" s="38" customFormat="1" ht="41" customHeight="1"/>
    <row r="5035" s="38" customFormat="1" ht="41" customHeight="1"/>
    <row r="5036" s="38" customFormat="1" ht="41" customHeight="1"/>
    <row r="5037" s="38" customFormat="1" ht="41" customHeight="1"/>
    <row r="5038" s="38" customFormat="1" ht="41" customHeight="1"/>
    <row r="5039" s="38" customFormat="1" ht="41" customHeight="1"/>
    <row r="5040" s="38" customFormat="1" ht="41" customHeight="1"/>
    <row r="5041" s="38" customFormat="1" ht="41" customHeight="1"/>
    <row r="5042" s="38" customFormat="1" ht="41" customHeight="1"/>
    <row r="5043" s="38" customFormat="1" ht="41" customHeight="1"/>
    <row r="5044" s="38" customFormat="1" ht="41" customHeight="1"/>
    <row r="5045" s="38" customFormat="1" ht="41" customHeight="1"/>
    <row r="5046" s="38" customFormat="1" ht="41" customHeight="1"/>
    <row r="5047" s="38" customFormat="1" ht="41" customHeight="1"/>
    <row r="5048" s="38" customFormat="1" ht="41" customHeight="1"/>
    <row r="5049" s="38" customFormat="1" ht="41" customHeight="1"/>
    <row r="5050" s="38" customFormat="1" ht="41" customHeight="1"/>
    <row r="5051" s="38" customFormat="1" ht="41" customHeight="1"/>
    <row r="5052" s="38" customFormat="1" ht="41" customHeight="1"/>
    <row r="5053" s="38" customFormat="1" ht="41" customHeight="1"/>
    <row r="5054" s="38" customFormat="1" ht="41" customHeight="1"/>
    <row r="5055" s="38" customFormat="1" ht="41" customHeight="1"/>
    <row r="5056" s="38" customFormat="1" ht="41" customHeight="1"/>
    <row r="5057" s="38" customFormat="1" ht="41" customHeight="1"/>
    <row r="5058" s="38" customFormat="1" ht="41" customHeight="1"/>
    <row r="5059" s="38" customFormat="1" ht="41" customHeight="1"/>
    <row r="5060" s="38" customFormat="1" ht="41" customHeight="1"/>
    <row r="5061" s="38" customFormat="1" ht="41" customHeight="1"/>
    <row r="5062" s="38" customFormat="1" ht="41" customHeight="1"/>
    <row r="5063" s="38" customFormat="1" ht="41" customHeight="1"/>
    <row r="5064" s="38" customFormat="1" ht="41" customHeight="1"/>
    <row r="5065" s="38" customFormat="1" ht="41" customHeight="1"/>
    <row r="5066" s="38" customFormat="1" ht="41" customHeight="1"/>
    <row r="5067" s="38" customFormat="1" ht="41" customHeight="1"/>
    <row r="5068" s="38" customFormat="1" ht="41" customHeight="1"/>
    <row r="5069" s="38" customFormat="1" ht="41" customHeight="1"/>
    <row r="5070" s="38" customFormat="1" ht="41" customHeight="1"/>
    <row r="5071" s="38" customFormat="1" ht="41" customHeight="1"/>
    <row r="5072" s="38" customFormat="1" ht="41" customHeight="1"/>
    <row r="5073" s="38" customFormat="1" ht="41" customHeight="1"/>
    <row r="5074" s="38" customFormat="1" ht="41" customHeight="1"/>
    <row r="5075" s="38" customFormat="1" ht="41" customHeight="1"/>
    <row r="5076" s="38" customFormat="1" ht="41" customHeight="1"/>
    <row r="5077" s="38" customFormat="1" ht="41" customHeight="1"/>
    <row r="5078" s="38" customFormat="1" ht="41" customHeight="1"/>
    <row r="5079" s="38" customFormat="1" ht="41" customHeight="1"/>
    <row r="5080" s="38" customFormat="1" ht="41" customHeight="1"/>
    <row r="5081" s="38" customFormat="1" ht="41" customHeight="1"/>
    <row r="5082" s="38" customFormat="1" ht="41" customHeight="1"/>
    <row r="5083" s="38" customFormat="1" ht="41" customHeight="1"/>
    <row r="5084" s="38" customFormat="1" ht="41" customHeight="1"/>
    <row r="5085" s="38" customFormat="1" ht="41" customHeight="1"/>
    <row r="5086" s="38" customFormat="1" ht="41" customHeight="1"/>
    <row r="5087" s="38" customFormat="1" ht="41" customHeight="1"/>
    <row r="5088" s="38" customFormat="1" ht="41" customHeight="1"/>
    <row r="5089" s="38" customFormat="1" ht="41" customHeight="1"/>
    <row r="5090" s="38" customFormat="1" ht="41" customHeight="1"/>
    <row r="5091" s="38" customFormat="1" ht="41" customHeight="1"/>
    <row r="5092" s="38" customFormat="1" ht="41" customHeight="1"/>
    <row r="5093" s="38" customFormat="1" ht="41" customHeight="1"/>
    <row r="5094" s="38" customFormat="1" ht="41" customHeight="1"/>
    <row r="5095" s="38" customFormat="1" ht="41" customHeight="1"/>
    <row r="5096" s="38" customFormat="1" ht="41" customHeight="1"/>
    <row r="5097" s="38" customFormat="1" ht="41" customHeight="1"/>
    <row r="5098" s="38" customFormat="1" ht="41" customHeight="1"/>
    <row r="5099" s="38" customFormat="1" ht="41" customHeight="1"/>
    <row r="5100" s="38" customFormat="1" ht="41" customHeight="1"/>
    <row r="5101" s="38" customFormat="1" ht="41" customHeight="1"/>
    <row r="5102" s="38" customFormat="1" ht="41" customHeight="1"/>
    <row r="5103" s="38" customFormat="1" ht="41" customHeight="1"/>
    <row r="5104" s="38" customFormat="1" ht="41" customHeight="1"/>
    <row r="5105" s="38" customFormat="1" ht="41" customHeight="1"/>
    <row r="5106" s="38" customFormat="1" ht="41" customHeight="1"/>
    <row r="5107" s="38" customFormat="1" ht="41" customHeight="1"/>
    <row r="5108" s="38" customFormat="1" ht="41" customHeight="1"/>
    <row r="5109" s="38" customFormat="1" ht="41" customHeight="1"/>
    <row r="5110" s="38" customFormat="1" ht="41" customHeight="1"/>
    <row r="5111" s="38" customFormat="1" ht="41" customHeight="1"/>
    <row r="5112" s="38" customFormat="1" ht="41" customHeight="1"/>
    <row r="5113" s="38" customFormat="1" ht="41" customHeight="1"/>
    <row r="5114" s="38" customFormat="1" ht="41" customHeight="1"/>
    <row r="5115" s="38" customFormat="1" ht="41" customHeight="1"/>
    <row r="5116" s="38" customFormat="1" ht="41" customHeight="1"/>
    <row r="5117" s="38" customFormat="1" ht="41" customHeight="1"/>
    <row r="5118" s="38" customFormat="1" ht="41" customHeight="1"/>
    <row r="5119" s="38" customFormat="1" ht="41" customHeight="1"/>
    <row r="5120" s="38" customFormat="1" ht="41" customHeight="1"/>
    <row r="5121" s="38" customFormat="1" ht="41" customHeight="1"/>
    <row r="5122" s="38" customFormat="1" ht="41" customHeight="1"/>
    <row r="5123" s="38" customFormat="1" ht="41" customHeight="1"/>
    <row r="5124" s="38" customFormat="1" ht="41" customHeight="1"/>
    <row r="5125" s="38" customFormat="1" ht="41" customHeight="1"/>
    <row r="5126" s="38" customFormat="1" ht="41" customHeight="1"/>
    <row r="5127" s="38" customFormat="1" ht="41" customHeight="1"/>
    <row r="5128" s="38" customFormat="1" ht="41" customHeight="1"/>
    <row r="5129" s="38" customFormat="1" ht="41" customHeight="1"/>
    <row r="5130" s="38" customFormat="1" ht="41" customHeight="1"/>
    <row r="5131" s="38" customFormat="1" ht="41" customHeight="1"/>
    <row r="5132" s="38" customFormat="1" ht="41" customHeight="1"/>
    <row r="5133" s="38" customFormat="1" ht="41" customHeight="1"/>
    <row r="5134" s="38" customFormat="1" ht="41" customHeight="1"/>
    <row r="5135" s="38" customFormat="1" ht="41" customHeight="1"/>
    <row r="5136" s="38" customFormat="1" ht="41" customHeight="1"/>
    <row r="5137" s="38" customFormat="1" ht="41" customHeight="1"/>
    <row r="5138" s="38" customFormat="1" ht="41" customHeight="1"/>
    <row r="5139" s="38" customFormat="1" ht="41" customHeight="1"/>
    <row r="5140" s="38" customFormat="1" ht="41" customHeight="1"/>
    <row r="5141" s="38" customFormat="1" ht="41" customHeight="1"/>
    <row r="5142" s="38" customFormat="1" ht="41" customHeight="1"/>
    <row r="5143" s="38" customFormat="1" ht="41" customHeight="1"/>
    <row r="5144" s="38" customFormat="1" ht="41" customHeight="1"/>
    <row r="5145" s="38" customFormat="1" ht="41" customHeight="1"/>
    <row r="5146" s="38" customFormat="1" ht="41" customHeight="1"/>
    <row r="5147" s="38" customFormat="1" ht="41" customHeight="1"/>
    <row r="5148" s="38" customFormat="1" ht="41" customHeight="1"/>
    <row r="5149" s="38" customFormat="1" ht="41" customHeight="1"/>
    <row r="5150" s="38" customFormat="1" ht="41" customHeight="1"/>
    <row r="5151" s="38" customFormat="1" ht="41" customHeight="1"/>
    <row r="5152" s="38" customFormat="1" ht="41" customHeight="1"/>
    <row r="5153" s="38" customFormat="1" ht="41" customHeight="1"/>
    <row r="5154" s="38" customFormat="1" ht="41" customHeight="1"/>
    <row r="5155" s="38" customFormat="1" ht="41" customHeight="1"/>
    <row r="5156" s="38" customFormat="1" ht="41" customHeight="1"/>
    <row r="5157" s="38" customFormat="1" ht="41" customHeight="1"/>
    <row r="5158" s="38" customFormat="1" ht="41" customHeight="1"/>
    <row r="5159" s="38" customFormat="1" ht="41" customHeight="1"/>
    <row r="5160" s="38" customFormat="1" ht="41" customHeight="1"/>
    <row r="5161" s="38" customFormat="1" ht="41" customHeight="1"/>
    <row r="5162" s="38" customFormat="1" ht="41" customHeight="1"/>
    <row r="5163" s="38" customFormat="1" ht="41" customHeight="1"/>
    <row r="5164" s="38" customFormat="1" ht="41" customHeight="1"/>
    <row r="5165" s="38" customFormat="1" ht="41" customHeight="1"/>
    <row r="5166" s="38" customFormat="1" ht="41" customHeight="1"/>
    <row r="5167" s="38" customFormat="1" ht="41" customHeight="1"/>
    <row r="5168" s="38" customFormat="1" ht="41" customHeight="1"/>
    <row r="5169" s="38" customFormat="1" ht="41" customHeight="1"/>
    <row r="5170" s="38" customFormat="1" ht="41" customHeight="1"/>
    <row r="5171" s="38" customFormat="1" ht="41" customHeight="1"/>
    <row r="5172" s="38" customFormat="1" ht="41" customHeight="1"/>
    <row r="5173" s="38" customFormat="1" ht="41" customHeight="1"/>
    <row r="5174" s="38" customFormat="1" ht="41" customHeight="1"/>
    <row r="5175" s="38" customFormat="1" ht="41" customHeight="1"/>
    <row r="5176" s="38" customFormat="1" ht="41" customHeight="1"/>
    <row r="5177" s="38" customFormat="1" ht="41" customHeight="1"/>
    <row r="5178" s="38" customFormat="1" ht="41" customHeight="1"/>
    <row r="5179" s="38" customFormat="1" ht="41" customHeight="1"/>
    <row r="5180" s="38" customFormat="1" ht="41" customHeight="1"/>
    <row r="5181" s="38" customFormat="1" ht="41" customHeight="1"/>
    <row r="5182" s="38" customFormat="1" ht="41" customHeight="1"/>
    <row r="5183" s="38" customFormat="1" ht="41" customHeight="1"/>
    <row r="5184" s="38" customFormat="1" ht="41" customHeight="1"/>
    <row r="5185" s="38" customFormat="1" ht="41" customHeight="1"/>
    <row r="5186" s="38" customFormat="1" ht="41" customHeight="1"/>
    <row r="5187" s="38" customFormat="1" ht="41" customHeight="1"/>
    <row r="5188" s="38" customFormat="1" ht="41" customHeight="1"/>
    <row r="5189" s="38" customFormat="1" ht="41" customHeight="1"/>
    <row r="5190" s="38" customFormat="1" ht="41" customHeight="1"/>
    <row r="5191" s="38" customFormat="1" ht="41" customHeight="1"/>
    <row r="5192" s="38" customFormat="1" ht="41" customHeight="1"/>
    <row r="5193" s="38" customFormat="1" ht="41" customHeight="1"/>
    <row r="5194" s="38" customFormat="1" ht="41" customHeight="1"/>
    <row r="5195" s="38" customFormat="1" ht="41" customHeight="1"/>
    <row r="5196" s="38" customFormat="1" ht="41" customHeight="1"/>
    <row r="5197" s="38" customFormat="1" ht="41" customHeight="1"/>
    <row r="5198" s="38" customFormat="1" ht="41" customHeight="1"/>
    <row r="5199" s="38" customFormat="1" ht="41" customHeight="1"/>
    <row r="5200" s="38" customFormat="1" ht="41" customHeight="1"/>
    <row r="5201" s="38" customFormat="1" ht="41" customHeight="1"/>
    <row r="5202" s="38" customFormat="1" ht="41" customHeight="1"/>
    <row r="5203" s="38" customFormat="1" ht="41" customHeight="1"/>
    <row r="5204" s="38" customFormat="1" ht="41" customHeight="1"/>
    <row r="5205" s="38" customFormat="1" ht="41" customHeight="1"/>
    <row r="5206" s="38" customFormat="1" ht="41" customHeight="1"/>
    <row r="5207" s="38" customFormat="1" ht="41" customHeight="1"/>
    <row r="5208" s="38" customFormat="1" ht="41" customHeight="1"/>
    <row r="5209" s="38" customFormat="1" ht="41" customHeight="1"/>
    <row r="5210" s="38" customFormat="1" ht="41" customHeight="1"/>
    <row r="5211" s="38" customFormat="1" ht="41" customHeight="1"/>
    <row r="5212" s="38" customFormat="1" ht="41" customHeight="1"/>
    <row r="5213" s="38" customFormat="1" ht="41" customHeight="1"/>
    <row r="5214" s="38" customFormat="1" ht="41" customHeight="1"/>
    <row r="5215" s="38" customFormat="1" ht="41" customHeight="1"/>
    <row r="5216" s="38" customFormat="1" ht="41" customHeight="1"/>
    <row r="5217" s="38" customFormat="1" ht="41" customHeight="1"/>
    <row r="5218" s="38" customFormat="1" ht="41" customHeight="1"/>
    <row r="5219" s="38" customFormat="1" ht="41" customHeight="1"/>
    <row r="5220" s="38" customFormat="1" ht="41" customHeight="1"/>
    <row r="5221" s="38" customFormat="1" ht="41" customHeight="1"/>
    <row r="5222" s="38" customFormat="1" ht="41" customHeight="1"/>
    <row r="5223" s="38" customFormat="1" ht="41" customHeight="1"/>
    <row r="5224" s="38" customFormat="1" ht="41" customHeight="1"/>
    <row r="5225" s="38" customFormat="1" ht="41" customHeight="1"/>
    <row r="5226" s="38" customFormat="1" ht="41" customHeight="1"/>
    <row r="5227" s="38" customFormat="1" ht="41" customHeight="1"/>
    <row r="5228" s="38" customFormat="1" ht="41" customHeight="1"/>
    <row r="5229" s="38" customFormat="1" ht="41" customHeight="1"/>
    <row r="5230" s="38" customFormat="1" ht="41" customHeight="1"/>
    <row r="5231" s="38" customFormat="1" ht="41" customHeight="1"/>
    <row r="5232" s="38" customFormat="1" ht="41" customHeight="1"/>
    <row r="5233" s="38" customFormat="1" ht="41" customHeight="1"/>
    <row r="5234" s="38" customFormat="1" ht="41" customHeight="1"/>
    <row r="5235" s="38" customFormat="1" ht="41" customHeight="1"/>
    <row r="5236" s="38" customFormat="1" ht="41" customHeight="1"/>
    <row r="5237" s="38" customFormat="1" ht="41" customHeight="1"/>
    <row r="5238" s="38" customFormat="1" ht="41" customHeight="1"/>
    <row r="5239" s="38" customFormat="1" ht="41" customHeight="1"/>
    <row r="5240" s="38" customFormat="1" ht="41" customHeight="1"/>
    <row r="5241" s="38" customFormat="1" ht="41" customHeight="1"/>
    <row r="5242" s="38" customFormat="1" ht="41" customHeight="1"/>
    <row r="5243" s="38" customFormat="1" ht="41" customHeight="1"/>
    <row r="5244" s="38" customFormat="1" ht="41" customHeight="1"/>
    <row r="5245" s="38" customFormat="1" ht="41" customHeight="1"/>
    <row r="5246" s="38" customFormat="1" ht="41" customHeight="1"/>
    <row r="5247" s="38" customFormat="1" ht="41" customHeight="1"/>
    <row r="5248" s="38" customFormat="1" ht="41" customHeight="1"/>
    <row r="5249" s="38" customFormat="1" ht="41" customHeight="1"/>
    <row r="5250" s="38" customFormat="1" ht="41" customHeight="1"/>
    <row r="5251" s="38" customFormat="1" ht="41" customHeight="1"/>
    <row r="5252" s="38" customFormat="1" ht="41" customHeight="1"/>
    <row r="5253" s="38" customFormat="1" ht="41" customHeight="1"/>
    <row r="5254" s="38" customFormat="1" ht="41" customHeight="1"/>
    <row r="5255" s="38" customFormat="1" ht="41" customHeight="1"/>
    <row r="5256" s="38" customFormat="1" ht="41" customHeight="1"/>
    <row r="5257" s="38" customFormat="1" ht="41" customHeight="1"/>
    <row r="5258" s="38" customFormat="1" ht="41" customHeight="1"/>
    <row r="5259" s="38" customFormat="1" ht="41" customHeight="1"/>
    <row r="5260" s="38" customFormat="1" ht="41" customHeight="1"/>
    <row r="5261" s="38" customFormat="1" ht="41" customHeight="1"/>
    <row r="5262" s="38" customFormat="1" ht="41" customHeight="1"/>
    <row r="5263" s="38" customFormat="1" ht="41" customHeight="1"/>
    <row r="5264" s="38" customFormat="1" ht="41" customHeight="1"/>
    <row r="5265" s="38" customFormat="1" ht="41" customHeight="1"/>
    <row r="5266" s="38" customFormat="1" ht="41" customHeight="1"/>
    <row r="5267" s="38" customFormat="1" ht="41" customHeight="1"/>
    <row r="5268" s="38" customFormat="1" ht="41" customHeight="1"/>
    <row r="5269" s="38" customFormat="1" ht="41" customHeight="1"/>
    <row r="5270" s="38" customFormat="1" ht="41" customHeight="1"/>
    <row r="5271" s="38" customFormat="1" ht="41" customHeight="1"/>
    <row r="5272" s="38" customFormat="1" ht="41" customHeight="1"/>
    <row r="5273" s="38" customFormat="1" ht="41" customHeight="1"/>
    <row r="5274" s="38" customFormat="1" ht="41" customHeight="1"/>
    <row r="5275" s="38" customFormat="1" ht="41" customHeight="1"/>
    <row r="5276" s="38" customFormat="1" ht="41" customHeight="1"/>
    <row r="5277" s="38" customFormat="1" ht="41" customHeight="1"/>
    <row r="5278" s="38" customFormat="1" ht="41" customHeight="1"/>
    <row r="5279" s="38" customFormat="1" ht="41" customHeight="1"/>
    <row r="5280" s="38" customFormat="1" ht="41" customHeight="1"/>
    <row r="5281" s="38" customFormat="1" ht="41" customHeight="1"/>
    <row r="5282" s="38" customFormat="1" ht="41" customHeight="1"/>
    <row r="5283" s="38" customFormat="1" ht="41" customHeight="1"/>
    <row r="5284" s="38" customFormat="1" ht="41" customHeight="1"/>
    <row r="5285" s="38" customFormat="1" ht="41" customHeight="1"/>
    <row r="5286" s="38" customFormat="1" ht="41" customHeight="1"/>
    <row r="5287" s="38" customFormat="1" ht="41" customHeight="1"/>
    <row r="5288" s="38" customFormat="1" ht="41" customHeight="1"/>
    <row r="5289" s="38" customFormat="1" ht="41" customHeight="1"/>
    <row r="5290" s="38" customFormat="1" ht="41" customHeight="1"/>
    <row r="5291" s="38" customFormat="1" ht="41" customHeight="1"/>
    <row r="5292" s="38" customFormat="1" ht="41" customHeight="1"/>
    <row r="5293" s="38" customFormat="1" ht="41" customHeight="1"/>
    <row r="5294" s="38" customFormat="1" ht="41" customHeight="1"/>
    <row r="5295" s="38" customFormat="1" ht="41" customHeight="1"/>
    <row r="5296" s="38" customFormat="1" ht="41" customHeight="1"/>
    <row r="5297" s="38" customFormat="1" ht="41" customHeight="1"/>
    <row r="5298" s="38" customFormat="1" ht="41" customHeight="1"/>
    <row r="5299" s="38" customFormat="1" ht="41" customHeight="1"/>
    <row r="5300" s="38" customFormat="1" ht="41" customHeight="1"/>
    <row r="5301" s="38" customFormat="1" ht="41" customHeight="1"/>
    <row r="5302" s="38" customFormat="1" ht="41" customHeight="1"/>
    <row r="5303" s="38" customFormat="1" ht="41" customHeight="1"/>
    <row r="5304" s="38" customFormat="1" ht="41" customHeight="1"/>
    <row r="5305" s="38" customFormat="1" ht="41" customHeight="1"/>
    <row r="5306" s="38" customFormat="1" ht="41" customHeight="1"/>
    <row r="5307" s="38" customFormat="1" ht="41" customHeight="1"/>
    <row r="5308" s="38" customFormat="1" ht="41" customHeight="1"/>
    <row r="5309" s="38" customFormat="1" ht="41" customHeight="1"/>
    <row r="5310" s="38" customFormat="1" ht="41" customHeight="1"/>
    <row r="5311" s="38" customFormat="1" ht="41" customHeight="1"/>
    <row r="5312" s="38" customFormat="1" ht="41" customHeight="1"/>
    <row r="5313" s="38" customFormat="1" ht="41" customHeight="1"/>
    <row r="5314" s="38" customFormat="1" ht="41" customHeight="1"/>
    <row r="5315" s="38" customFormat="1" ht="41" customHeight="1"/>
    <row r="5316" s="38" customFormat="1" ht="41" customHeight="1"/>
    <row r="5317" s="38" customFormat="1" ht="41" customHeight="1"/>
    <row r="5318" s="38" customFormat="1" ht="41" customHeight="1"/>
    <row r="5319" s="38" customFormat="1" ht="41" customHeight="1"/>
    <row r="5320" s="38" customFormat="1" ht="41" customHeight="1"/>
    <row r="5321" s="38" customFormat="1" ht="41" customHeight="1"/>
    <row r="5322" s="38" customFormat="1" ht="41" customHeight="1"/>
    <row r="5323" s="38" customFormat="1" ht="41" customHeight="1"/>
    <row r="5324" s="38" customFormat="1" ht="41" customHeight="1"/>
    <row r="5325" s="38" customFormat="1" ht="41" customHeight="1"/>
    <row r="5326" s="38" customFormat="1" ht="41" customHeight="1"/>
    <row r="5327" s="38" customFormat="1" ht="41" customHeight="1"/>
    <row r="5328" s="38" customFormat="1" ht="41" customHeight="1"/>
    <row r="5329" s="38" customFormat="1" ht="41" customHeight="1"/>
    <row r="5330" s="38" customFormat="1" ht="41" customHeight="1"/>
    <row r="5331" s="38" customFormat="1" ht="41" customHeight="1"/>
    <row r="5332" s="38" customFormat="1" ht="41" customHeight="1"/>
    <row r="5333" s="38" customFormat="1" ht="41" customHeight="1"/>
    <row r="5334" s="38" customFormat="1" ht="41" customHeight="1"/>
    <row r="5335" s="38" customFormat="1" ht="41" customHeight="1"/>
    <row r="5336" s="38" customFormat="1" ht="41" customHeight="1"/>
    <row r="5337" s="38" customFormat="1" ht="41" customHeight="1"/>
    <row r="5338" s="38" customFormat="1" ht="41" customHeight="1"/>
    <row r="5339" s="38" customFormat="1" ht="41" customHeight="1"/>
    <row r="5340" s="38" customFormat="1" ht="41" customHeight="1"/>
    <row r="5341" s="38" customFormat="1" ht="41" customHeight="1"/>
    <row r="5342" s="38" customFormat="1" ht="41" customHeight="1"/>
    <row r="5343" s="38" customFormat="1" ht="41" customHeight="1"/>
    <row r="5344" s="38" customFormat="1" ht="41" customHeight="1"/>
    <row r="5345" s="38" customFormat="1" ht="41" customHeight="1"/>
    <row r="5346" s="38" customFormat="1" ht="41" customHeight="1"/>
    <row r="5347" s="38" customFormat="1" ht="41" customHeight="1"/>
    <row r="5348" s="38" customFormat="1" ht="41" customHeight="1"/>
    <row r="5349" s="38" customFormat="1" ht="41" customHeight="1"/>
    <row r="5350" s="38" customFormat="1" ht="41" customHeight="1"/>
    <row r="5351" s="38" customFormat="1" ht="41" customHeight="1"/>
    <row r="5352" s="38" customFormat="1" ht="41" customHeight="1"/>
    <row r="5353" s="38" customFormat="1" ht="41" customHeight="1"/>
    <row r="5354" s="38" customFormat="1" ht="41" customHeight="1"/>
    <row r="5355" s="38" customFormat="1" ht="41" customHeight="1"/>
    <row r="5356" s="38" customFormat="1" ht="41" customHeight="1"/>
    <row r="5357" s="38" customFormat="1" ht="41" customHeight="1"/>
    <row r="5358" s="38" customFormat="1" ht="41" customHeight="1"/>
    <row r="5359" s="38" customFormat="1" ht="41" customHeight="1"/>
    <row r="5360" s="38" customFormat="1" ht="41" customHeight="1"/>
    <row r="5361" s="38" customFormat="1" ht="41" customHeight="1"/>
    <row r="5362" s="38" customFormat="1" ht="41" customHeight="1"/>
    <row r="5363" s="38" customFormat="1" ht="41" customHeight="1"/>
    <row r="5364" s="38" customFormat="1" ht="41" customHeight="1"/>
    <row r="5365" s="38" customFormat="1" ht="41" customHeight="1"/>
    <row r="5366" s="38" customFormat="1" ht="41" customHeight="1"/>
    <row r="5367" s="38" customFormat="1" ht="41" customHeight="1"/>
    <row r="5368" s="38" customFormat="1" ht="41" customHeight="1"/>
    <row r="5369" s="38" customFormat="1" ht="41" customHeight="1"/>
    <row r="5370" s="38" customFormat="1" ht="41" customHeight="1"/>
    <row r="5371" s="38" customFormat="1" ht="41" customHeight="1"/>
    <row r="5372" s="38" customFormat="1" ht="41" customHeight="1"/>
    <row r="5373" s="38" customFormat="1" ht="41" customHeight="1"/>
    <row r="5374" s="38" customFormat="1" ht="41" customHeight="1"/>
    <row r="5375" s="38" customFormat="1" ht="41" customHeight="1"/>
    <row r="5376" s="38" customFormat="1" ht="41" customHeight="1"/>
    <row r="5377" s="38" customFormat="1" ht="41" customHeight="1"/>
    <row r="5378" s="38" customFormat="1" ht="41" customHeight="1"/>
    <row r="5379" s="38" customFormat="1" ht="41" customHeight="1"/>
    <row r="5380" s="38" customFormat="1" ht="41" customHeight="1"/>
    <row r="5381" s="38" customFormat="1" ht="41" customHeight="1"/>
    <row r="5382" s="38" customFormat="1" ht="41" customHeight="1"/>
    <row r="5383" s="38" customFormat="1" ht="41" customHeight="1"/>
    <row r="5384" s="38" customFormat="1" ht="41" customHeight="1"/>
    <row r="5385" s="38" customFormat="1" ht="41" customHeight="1"/>
    <row r="5386" s="38" customFormat="1" ht="41" customHeight="1"/>
    <row r="5387" s="38" customFormat="1" ht="41" customHeight="1"/>
    <row r="5388" s="38" customFormat="1" ht="41" customHeight="1"/>
    <row r="5389" s="38" customFormat="1" ht="41" customHeight="1"/>
    <row r="5390" s="38" customFormat="1" ht="41" customHeight="1"/>
    <row r="5391" s="38" customFormat="1" ht="41" customHeight="1"/>
    <row r="5392" s="38" customFormat="1" ht="41" customHeight="1"/>
    <row r="5393" s="38" customFormat="1" ht="41" customHeight="1"/>
    <row r="5394" s="38" customFormat="1" ht="41" customHeight="1"/>
    <row r="5395" s="38" customFormat="1" ht="41" customHeight="1"/>
    <row r="5396" s="38" customFormat="1" ht="41" customHeight="1"/>
    <row r="5397" s="38" customFormat="1" ht="41" customHeight="1"/>
    <row r="5398" s="38" customFormat="1" ht="41" customHeight="1"/>
    <row r="5399" s="38" customFormat="1" ht="41" customHeight="1"/>
    <row r="5400" s="38" customFormat="1" ht="41" customHeight="1"/>
    <row r="5401" s="38" customFormat="1" ht="41" customHeight="1"/>
    <row r="5402" s="38" customFormat="1" ht="41" customHeight="1"/>
    <row r="5403" s="38" customFormat="1" ht="41" customHeight="1"/>
    <row r="5404" s="38" customFormat="1" ht="41" customHeight="1"/>
    <row r="5405" s="38" customFormat="1" ht="41" customHeight="1"/>
    <row r="5406" s="38" customFormat="1" ht="41" customHeight="1"/>
    <row r="5407" s="38" customFormat="1" ht="41" customHeight="1"/>
    <row r="5408" s="38" customFormat="1" ht="41" customHeight="1"/>
    <row r="5409" s="38" customFormat="1" ht="41" customHeight="1"/>
    <row r="5410" s="38" customFormat="1" ht="41" customHeight="1"/>
    <row r="5411" s="38" customFormat="1" ht="41" customHeight="1"/>
    <row r="5412" s="38" customFormat="1" ht="41" customHeight="1"/>
    <row r="5413" s="38" customFormat="1" ht="41" customHeight="1"/>
    <row r="5414" s="38" customFormat="1" ht="41" customHeight="1"/>
    <row r="5415" s="38" customFormat="1" ht="41" customHeight="1"/>
    <row r="5416" s="38" customFormat="1" ht="41" customHeight="1"/>
    <row r="5417" s="38" customFormat="1" ht="41" customHeight="1"/>
    <row r="5418" s="38" customFormat="1" ht="41" customHeight="1"/>
    <row r="5419" s="38" customFormat="1" ht="41" customHeight="1"/>
    <row r="5420" s="38" customFormat="1" ht="41" customHeight="1"/>
    <row r="5421" s="38" customFormat="1" ht="41" customHeight="1"/>
    <row r="5422" s="38" customFormat="1" ht="41" customHeight="1"/>
    <row r="5423" s="38" customFormat="1" ht="41" customHeight="1"/>
    <row r="5424" s="38" customFormat="1" ht="41" customHeight="1"/>
    <row r="5425" s="38" customFormat="1" ht="41" customHeight="1"/>
    <row r="5426" s="38" customFormat="1" ht="41" customHeight="1"/>
    <row r="5427" s="38" customFormat="1" ht="41" customHeight="1"/>
    <row r="5428" s="38" customFormat="1" ht="41" customHeight="1"/>
    <row r="5429" s="38" customFormat="1" ht="41" customHeight="1"/>
    <row r="5430" s="38" customFormat="1" ht="41" customHeight="1"/>
    <row r="5431" s="38" customFormat="1" ht="41" customHeight="1"/>
    <row r="5432" s="38" customFormat="1" ht="41" customHeight="1"/>
    <row r="5433" s="38" customFormat="1" ht="41" customHeight="1"/>
    <row r="5434" s="38" customFormat="1" ht="41" customHeight="1"/>
    <row r="5435" s="38" customFormat="1" ht="41" customHeight="1"/>
    <row r="5436" s="38" customFormat="1" ht="41" customHeight="1"/>
    <row r="5437" s="38" customFormat="1" ht="41" customHeight="1"/>
    <row r="5438" s="38" customFormat="1" ht="41" customHeight="1"/>
    <row r="5439" s="38" customFormat="1" ht="41" customHeight="1"/>
    <row r="5440" s="38" customFormat="1" ht="41" customHeight="1"/>
    <row r="5441" s="38" customFormat="1" ht="41" customHeight="1"/>
    <row r="5442" s="38" customFormat="1" ht="41" customHeight="1"/>
    <row r="5443" s="38" customFormat="1" ht="41" customHeight="1"/>
    <row r="5444" s="38" customFormat="1" ht="41" customHeight="1"/>
    <row r="5445" s="38" customFormat="1" ht="41" customHeight="1"/>
    <row r="5446" s="38" customFormat="1" ht="41" customHeight="1"/>
    <row r="5447" s="38" customFormat="1" ht="41" customHeight="1"/>
    <row r="5448" s="38" customFormat="1" ht="41" customHeight="1"/>
    <row r="5449" s="38" customFormat="1" ht="41" customHeight="1"/>
    <row r="5450" s="38" customFormat="1" ht="41" customHeight="1"/>
    <row r="5451" s="38" customFormat="1" ht="41" customHeight="1"/>
    <row r="5452" s="38" customFormat="1" ht="41" customHeight="1"/>
    <row r="5453" s="38" customFormat="1" ht="41" customHeight="1"/>
    <row r="5454" s="38" customFormat="1" ht="41" customHeight="1"/>
    <row r="5455" s="38" customFormat="1" ht="41" customHeight="1"/>
    <row r="5456" s="38" customFormat="1" ht="41" customHeight="1"/>
    <row r="5457" s="38" customFormat="1" ht="41" customHeight="1"/>
    <row r="5458" s="38" customFormat="1" ht="41" customHeight="1"/>
    <row r="5459" s="38" customFormat="1" ht="41" customHeight="1"/>
    <row r="5460" s="38" customFormat="1" ht="41" customHeight="1"/>
    <row r="5461" s="38" customFormat="1" ht="41" customHeight="1"/>
    <row r="5462" s="38" customFormat="1" ht="41" customHeight="1"/>
    <row r="5463" s="38" customFormat="1" ht="41" customHeight="1"/>
    <row r="5464" s="38" customFormat="1" ht="41" customHeight="1"/>
    <row r="5465" s="38" customFormat="1" ht="41" customHeight="1"/>
    <row r="5466" s="38" customFormat="1" ht="41" customHeight="1"/>
    <row r="5467" s="38" customFormat="1" ht="41" customHeight="1"/>
    <row r="5468" s="38" customFormat="1" ht="41" customHeight="1"/>
    <row r="5469" s="38" customFormat="1" ht="41" customHeight="1"/>
    <row r="5470" s="38" customFormat="1" ht="41" customHeight="1"/>
    <row r="5471" s="38" customFormat="1" ht="41" customHeight="1"/>
    <row r="5472" s="38" customFormat="1" ht="41" customHeight="1"/>
    <row r="5473" s="38" customFormat="1" ht="41" customHeight="1"/>
    <row r="5474" s="38" customFormat="1" ht="41" customHeight="1"/>
    <row r="5475" s="38" customFormat="1" ht="41" customHeight="1"/>
    <row r="5476" s="38" customFormat="1" ht="41" customHeight="1"/>
    <row r="5477" s="38" customFormat="1" ht="41" customHeight="1"/>
    <row r="5478" s="38" customFormat="1" ht="41" customHeight="1"/>
    <row r="5479" s="38" customFormat="1" ht="41" customHeight="1"/>
    <row r="5480" s="38" customFormat="1" ht="41" customHeight="1"/>
    <row r="5481" s="38" customFormat="1" ht="41" customHeight="1"/>
    <row r="5482" s="38" customFormat="1" ht="41" customHeight="1"/>
    <row r="5483" s="38" customFormat="1" ht="41" customHeight="1"/>
    <row r="5484" s="38" customFormat="1" ht="41" customHeight="1"/>
    <row r="5485" s="38" customFormat="1" ht="41" customHeight="1"/>
    <row r="5486" s="38" customFormat="1" ht="41" customHeight="1"/>
    <row r="5487" s="38" customFormat="1" ht="41" customHeight="1"/>
    <row r="5488" s="38" customFormat="1" ht="41" customHeight="1"/>
    <row r="5489" s="38" customFormat="1" ht="41" customHeight="1"/>
    <row r="5490" s="38" customFormat="1" ht="41" customHeight="1"/>
    <row r="5491" s="38" customFormat="1" ht="41" customHeight="1"/>
    <row r="5492" s="38" customFormat="1" ht="41" customHeight="1"/>
    <row r="5493" s="38" customFormat="1" ht="41" customHeight="1"/>
    <row r="5494" s="38" customFormat="1" ht="41" customHeight="1"/>
    <row r="5495" s="38" customFormat="1" ht="41" customHeight="1"/>
    <row r="5496" s="38" customFormat="1" ht="41" customHeight="1"/>
    <row r="5497" s="38" customFormat="1" ht="41" customHeight="1"/>
    <row r="5498" s="38" customFormat="1" ht="41" customHeight="1"/>
    <row r="5499" s="38" customFormat="1" ht="41" customHeight="1"/>
    <row r="5500" s="38" customFormat="1" ht="41" customHeight="1"/>
    <row r="5501" s="38" customFormat="1" ht="41" customHeight="1"/>
    <row r="5502" s="38" customFormat="1" ht="41" customHeight="1"/>
    <row r="5503" s="38" customFormat="1" ht="41" customHeight="1"/>
    <row r="5504" s="38" customFormat="1" ht="41" customHeight="1"/>
    <row r="5505" s="38" customFormat="1" ht="41" customHeight="1"/>
    <row r="5506" s="38" customFormat="1" ht="41" customHeight="1"/>
    <row r="5507" s="38" customFormat="1" ht="41" customHeight="1"/>
    <row r="5508" s="38" customFormat="1" ht="41" customHeight="1"/>
    <row r="5509" s="38" customFormat="1" ht="41" customHeight="1"/>
    <row r="5510" s="38" customFormat="1" ht="41" customHeight="1"/>
    <row r="5511" s="38" customFormat="1" ht="41" customHeight="1"/>
    <row r="5512" s="38" customFormat="1" ht="41" customHeight="1"/>
    <row r="5513" s="38" customFormat="1" ht="41" customHeight="1"/>
    <row r="5514" s="38" customFormat="1" ht="41" customHeight="1"/>
    <row r="5515" s="38" customFormat="1" ht="41" customHeight="1"/>
    <row r="5516" s="38" customFormat="1" ht="41" customHeight="1"/>
    <row r="5517" s="38" customFormat="1" ht="41" customHeight="1"/>
    <row r="5518" s="38" customFormat="1" ht="41" customHeight="1"/>
    <row r="5519" s="38" customFormat="1" ht="41" customHeight="1"/>
    <row r="5520" s="38" customFormat="1" ht="41" customHeight="1"/>
    <row r="5521" s="38" customFormat="1" ht="41" customHeight="1"/>
    <row r="5522" s="38" customFormat="1" ht="41" customHeight="1"/>
    <row r="5523" s="38" customFormat="1" ht="41" customHeight="1"/>
    <row r="5524" s="38" customFormat="1" ht="41" customHeight="1"/>
    <row r="5525" s="38" customFormat="1" ht="41" customHeight="1"/>
    <row r="5526" s="38" customFormat="1" ht="41" customHeight="1"/>
    <row r="5527" s="38" customFormat="1" ht="41" customHeight="1"/>
    <row r="5528" s="38" customFormat="1" ht="41" customHeight="1"/>
    <row r="5529" s="38" customFormat="1" ht="41" customHeight="1"/>
    <row r="5530" s="38" customFormat="1" ht="41" customHeight="1"/>
    <row r="5531" s="38" customFormat="1" ht="41" customHeight="1"/>
    <row r="5532" s="38" customFormat="1" ht="41" customHeight="1"/>
    <row r="5533" s="38" customFormat="1" ht="41" customHeight="1"/>
    <row r="5534" s="38" customFormat="1" ht="41" customHeight="1"/>
    <row r="5535" s="38" customFormat="1" ht="41" customHeight="1"/>
    <row r="5536" s="38" customFormat="1" ht="41" customHeight="1"/>
    <row r="5537" s="38" customFormat="1" ht="41" customHeight="1"/>
    <row r="5538" s="38" customFormat="1" ht="41" customHeight="1"/>
    <row r="5539" s="38" customFormat="1" ht="41" customHeight="1"/>
    <row r="5540" s="38" customFormat="1" ht="41" customHeight="1"/>
    <row r="5541" s="38" customFormat="1" ht="41" customHeight="1"/>
    <row r="5542" s="38" customFormat="1" ht="41" customHeight="1"/>
    <row r="5543" s="38" customFormat="1" ht="41" customHeight="1"/>
    <row r="5544" s="38" customFormat="1" ht="41" customHeight="1"/>
    <row r="5545" s="38" customFormat="1" ht="41" customHeight="1"/>
    <row r="5546" s="38" customFormat="1" ht="41" customHeight="1"/>
    <row r="5547" s="38" customFormat="1" ht="41" customHeight="1"/>
    <row r="5548" s="38" customFormat="1" ht="41" customHeight="1"/>
    <row r="5549" s="38" customFormat="1" ht="41" customHeight="1"/>
    <row r="5550" s="38" customFormat="1" ht="41" customHeight="1"/>
    <row r="5551" s="38" customFormat="1" ht="41" customHeight="1"/>
    <row r="5552" s="38" customFormat="1" ht="41" customHeight="1"/>
    <row r="5553" s="38" customFormat="1" ht="41" customHeight="1"/>
    <row r="5554" s="38" customFormat="1" ht="41" customHeight="1"/>
    <row r="5555" s="38" customFormat="1" ht="41" customHeight="1"/>
    <row r="5556" s="38" customFormat="1" ht="41" customHeight="1"/>
    <row r="5557" s="38" customFormat="1" ht="41" customHeight="1"/>
    <row r="5558" s="38" customFormat="1" ht="41" customHeight="1"/>
    <row r="5559" s="38" customFormat="1" ht="41" customHeight="1"/>
    <row r="5560" s="38" customFormat="1" ht="41" customHeight="1"/>
    <row r="5561" s="38" customFormat="1" ht="41" customHeight="1"/>
    <row r="5562" s="38" customFormat="1" ht="41" customHeight="1"/>
    <row r="5563" s="38" customFormat="1" ht="41" customHeight="1"/>
    <row r="5564" s="38" customFormat="1" ht="41" customHeight="1"/>
    <row r="5565" s="38" customFormat="1" ht="41" customHeight="1"/>
    <row r="5566" s="38" customFormat="1" ht="41" customHeight="1"/>
    <row r="5567" s="38" customFormat="1" ht="41" customHeight="1"/>
    <row r="5568" s="38" customFormat="1" ht="41" customHeight="1"/>
    <row r="5569" s="38" customFormat="1" ht="41" customHeight="1"/>
    <row r="5570" s="38" customFormat="1" ht="41" customHeight="1"/>
    <row r="5571" s="38" customFormat="1" ht="41" customHeight="1"/>
    <row r="5572" s="38" customFormat="1" ht="41" customHeight="1"/>
    <row r="5573" s="38" customFormat="1" ht="41" customHeight="1"/>
    <row r="5574" s="38" customFormat="1" ht="41" customHeight="1"/>
    <row r="5575" s="38" customFormat="1" ht="41" customHeight="1"/>
    <row r="5576" s="38" customFormat="1" ht="41" customHeight="1"/>
    <row r="5577" s="38" customFormat="1" ht="41" customHeight="1"/>
    <row r="5578" s="38" customFormat="1" ht="41" customHeight="1"/>
    <row r="5579" s="38" customFormat="1" ht="41" customHeight="1"/>
    <row r="5580" s="38" customFormat="1" ht="41" customHeight="1"/>
    <row r="5581" s="38" customFormat="1" ht="41" customHeight="1"/>
    <row r="5582" s="38" customFormat="1" ht="41" customHeight="1"/>
    <row r="5583" s="38" customFormat="1" ht="41" customHeight="1"/>
    <row r="5584" s="38" customFormat="1" ht="41" customHeight="1"/>
    <row r="5585" s="38" customFormat="1" ht="41" customHeight="1"/>
    <row r="5586" s="38" customFormat="1" ht="41" customHeight="1"/>
    <row r="5587" s="38" customFormat="1" ht="41" customHeight="1"/>
    <row r="5588" s="38" customFormat="1" ht="41" customHeight="1"/>
    <row r="5589" s="38" customFormat="1" ht="41" customHeight="1"/>
    <row r="5590" s="38" customFormat="1" ht="41" customHeight="1"/>
    <row r="5591" s="38" customFormat="1" ht="41" customHeight="1"/>
    <row r="5592" s="38" customFormat="1" ht="41" customHeight="1"/>
    <row r="5593" s="38" customFormat="1" ht="41" customHeight="1"/>
    <row r="5594" s="38" customFormat="1" ht="41" customHeight="1"/>
    <row r="5595" s="38" customFormat="1" ht="41" customHeight="1"/>
    <row r="5596" s="38" customFormat="1" ht="41" customHeight="1"/>
    <row r="5597" s="38" customFormat="1" ht="41" customHeight="1"/>
    <row r="5598" s="38" customFormat="1" ht="41" customHeight="1"/>
    <row r="5599" s="38" customFormat="1" ht="41" customHeight="1"/>
    <row r="5600" s="38" customFormat="1" ht="41" customHeight="1"/>
    <row r="5601" s="38" customFormat="1" ht="41" customHeight="1"/>
    <row r="5602" s="38" customFormat="1" ht="41" customHeight="1"/>
    <row r="5603" s="38" customFormat="1" ht="41" customHeight="1"/>
    <row r="5604" s="38" customFormat="1" ht="41" customHeight="1"/>
    <row r="5605" s="38" customFormat="1" ht="41" customHeight="1"/>
    <row r="5606" s="38" customFormat="1" ht="41" customHeight="1"/>
    <row r="5607" s="38" customFormat="1" ht="41" customHeight="1"/>
    <row r="5608" s="38" customFormat="1" ht="41" customHeight="1"/>
    <row r="5609" s="38" customFormat="1" ht="41" customHeight="1"/>
    <row r="5610" s="38" customFormat="1" ht="41" customHeight="1"/>
    <row r="5611" s="38" customFormat="1" ht="41" customHeight="1"/>
    <row r="5612" s="38" customFormat="1" ht="41" customHeight="1"/>
    <row r="5613" s="38" customFormat="1" ht="41" customHeight="1"/>
    <row r="5614" s="38" customFormat="1" ht="41" customHeight="1"/>
    <row r="5615" s="38" customFormat="1" ht="41" customHeight="1"/>
    <row r="5616" s="38" customFormat="1" ht="41" customHeight="1"/>
    <row r="5617" s="38" customFormat="1" ht="41" customHeight="1"/>
    <row r="5618" s="38" customFormat="1" ht="41" customHeight="1"/>
    <row r="5619" s="38" customFormat="1" ht="41" customHeight="1"/>
    <row r="5620" s="38" customFormat="1" ht="41" customHeight="1"/>
    <row r="5621" s="38" customFormat="1" ht="41" customHeight="1"/>
    <row r="5622" s="38" customFormat="1" ht="41" customHeight="1"/>
    <row r="5623" s="38" customFormat="1" ht="41" customHeight="1"/>
    <row r="5624" s="38" customFormat="1" ht="41" customHeight="1"/>
    <row r="5625" s="38" customFormat="1" ht="41" customHeight="1"/>
    <row r="5626" s="38" customFormat="1" ht="41" customHeight="1"/>
    <row r="5627" s="38" customFormat="1" ht="41" customHeight="1"/>
    <row r="5628" s="38" customFormat="1" ht="41" customHeight="1"/>
    <row r="5629" s="38" customFormat="1" ht="41" customHeight="1"/>
    <row r="5630" s="38" customFormat="1" ht="41" customHeight="1"/>
    <row r="5631" s="38" customFormat="1" ht="41" customHeight="1"/>
    <row r="5632" s="38" customFormat="1" ht="41" customHeight="1"/>
    <row r="5633" s="38" customFormat="1" ht="41" customHeight="1"/>
    <row r="5634" s="38" customFormat="1" ht="41" customHeight="1"/>
    <row r="5635" s="38" customFormat="1" ht="41" customHeight="1"/>
    <row r="5636" s="38" customFormat="1" ht="41" customHeight="1"/>
    <row r="5637" s="38" customFormat="1" ht="41" customHeight="1"/>
    <row r="5638" s="38" customFormat="1" ht="41" customHeight="1"/>
    <row r="5639" s="38" customFormat="1" ht="41" customHeight="1"/>
    <row r="5640" s="38" customFormat="1" ht="41" customHeight="1"/>
    <row r="5641" s="38" customFormat="1" ht="41" customHeight="1"/>
    <row r="5642" s="38" customFormat="1" ht="41" customHeight="1"/>
    <row r="5643" s="38" customFormat="1" ht="41" customHeight="1"/>
    <row r="5644" s="38" customFormat="1" ht="41" customHeight="1"/>
    <row r="5645" s="38" customFormat="1" ht="41" customHeight="1"/>
    <row r="5646" s="38" customFormat="1" ht="41" customHeight="1"/>
    <row r="5647" s="38" customFormat="1" ht="41" customHeight="1"/>
    <row r="5648" s="38" customFormat="1" ht="41" customHeight="1"/>
    <row r="5649" s="38" customFormat="1" ht="41" customHeight="1"/>
    <row r="5650" s="38" customFormat="1" ht="41" customHeight="1"/>
    <row r="5651" s="38" customFormat="1" ht="41" customHeight="1"/>
    <row r="5652" s="38" customFormat="1" ht="41" customHeight="1"/>
    <row r="5653" s="38" customFormat="1" ht="41" customHeight="1"/>
    <row r="5654" s="38" customFormat="1" ht="41" customHeight="1"/>
    <row r="5655" s="38" customFormat="1" ht="41" customHeight="1"/>
    <row r="5656" s="38" customFormat="1" ht="41" customHeight="1"/>
    <row r="5657" s="38" customFormat="1" ht="41" customHeight="1"/>
    <row r="5658" s="38" customFormat="1" ht="41" customHeight="1"/>
    <row r="5659" s="38" customFormat="1" ht="41" customHeight="1"/>
    <row r="5660" s="38" customFormat="1" ht="41" customHeight="1"/>
    <row r="5661" s="38" customFormat="1" ht="41" customHeight="1"/>
    <row r="5662" s="38" customFormat="1" ht="41" customHeight="1"/>
    <row r="5663" s="38" customFormat="1" ht="41" customHeight="1"/>
    <row r="5664" s="38" customFormat="1" ht="41" customHeight="1"/>
    <row r="5665" s="38" customFormat="1" ht="41" customHeight="1"/>
    <row r="5666" s="38" customFormat="1" ht="41" customHeight="1"/>
    <row r="5667" s="38" customFormat="1" ht="41" customHeight="1"/>
    <row r="5668" s="38" customFormat="1" ht="41" customHeight="1"/>
    <row r="5669" s="38" customFormat="1" ht="41" customHeight="1"/>
    <row r="5670" s="38" customFormat="1" ht="41" customHeight="1"/>
    <row r="5671" s="38" customFormat="1" ht="41" customHeight="1"/>
    <row r="5672" s="38" customFormat="1" ht="41" customHeight="1"/>
    <row r="5673" s="38" customFormat="1" ht="41" customHeight="1"/>
    <row r="5674" s="38" customFormat="1" ht="41" customHeight="1"/>
    <row r="5675" s="38" customFormat="1" ht="41" customHeight="1"/>
    <row r="5676" s="38" customFormat="1" ht="41" customHeight="1"/>
    <row r="5677" s="38" customFormat="1" ht="41" customHeight="1"/>
    <row r="5678" s="38" customFormat="1" ht="41" customHeight="1"/>
    <row r="5679" s="38" customFormat="1" ht="41" customHeight="1"/>
    <row r="5680" s="38" customFormat="1" ht="41" customHeight="1"/>
    <row r="5681" s="38" customFormat="1" ht="41" customHeight="1"/>
    <row r="5682" s="38" customFormat="1" ht="41" customHeight="1"/>
    <row r="5683" s="38" customFormat="1" ht="41" customHeight="1"/>
    <row r="5684" s="38" customFormat="1" ht="41" customHeight="1"/>
    <row r="5685" s="38" customFormat="1" ht="41" customHeight="1"/>
    <row r="5686" s="38" customFormat="1" ht="41" customHeight="1"/>
    <row r="5687" s="38" customFormat="1" ht="41" customHeight="1"/>
    <row r="5688" s="38" customFormat="1" ht="41" customHeight="1"/>
    <row r="5689" s="38" customFormat="1" ht="41" customHeight="1"/>
    <row r="5690" s="38" customFormat="1" ht="41" customHeight="1"/>
    <row r="5691" s="38" customFormat="1" ht="41" customHeight="1"/>
    <row r="5692" s="38" customFormat="1" ht="41" customHeight="1"/>
    <row r="5693" s="38" customFormat="1" ht="41" customHeight="1"/>
    <row r="5694" s="38" customFormat="1" ht="41" customHeight="1"/>
    <row r="5695" s="38" customFormat="1" ht="41" customHeight="1"/>
    <row r="5696" s="38" customFormat="1" ht="41" customHeight="1"/>
    <row r="5697" s="38" customFormat="1" ht="41" customHeight="1"/>
    <row r="5698" s="38" customFormat="1" ht="41" customHeight="1"/>
    <row r="5699" s="38" customFormat="1" ht="41" customHeight="1"/>
    <row r="5700" s="38" customFormat="1" ht="41" customHeight="1"/>
    <row r="5701" s="38" customFormat="1" ht="41" customHeight="1"/>
    <row r="5702" s="38" customFormat="1" ht="41" customHeight="1"/>
    <row r="5703" s="38" customFormat="1" ht="41" customHeight="1"/>
    <row r="5704" s="38" customFormat="1" ht="41" customHeight="1"/>
    <row r="5705" s="38" customFormat="1" ht="41" customHeight="1"/>
    <row r="5706" s="38" customFormat="1" ht="41" customHeight="1"/>
    <row r="5707" s="38" customFormat="1" ht="41" customHeight="1"/>
    <row r="5708" s="38" customFormat="1" ht="41" customHeight="1"/>
    <row r="5709" s="38" customFormat="1" ht="41" customHeight="1"/>
    <row r="5710" s="38" customFormat="1" ht="41" customHeight="1"/>
    <row r="5711" s="38" customFormat="1" ht="41" customHeight="1"/>
    <row r="5712" s="38" customFormat="1" ht="41" customHeight="1"/>
    <row r="5713" s="38" customFormat="1" ht="41" customHeight="1"/>
    <row r="5714" s="38" customFormat="1" ht="41" customHeight="1"/>
    <row r="5715" s="38" customFormat="1" ht="41" customHeight="1"/>
    <row r="5716" s="38" customFormat="1" ht="41" customHeight="1"/>
    <row r="5717" s="38" customFormat="1" ht="41" customHeight="1"/>
    <row r="5718" s="38" customFormat="1" ht="41" customHeight="1"/>
    <row r="5719" s="38" customFormat="1" ht="41" customHeight="1"/>
    <row r="5720" s="38" customFormat="1" ht="41" customHeight="1"/>
    <row r="5721" s="38" customFormat="1" ht="41" customHeight="1"/>
    <row r="5722" s="38" customFormat="1" ht="41" customHeight="1"/>
    <row r="5723" s="38" customFormat="1" ht="41" customHeight="1"/>
    <row r="5724" s="38" customFormat="1" ht="41" customHeight="1"/>
    <row r="5725" s="38" customFormat="1" ht="41" customHeight="1"/>
    <row r="5726" s="38" customFormat="1" ht="41" customHeight="1"/>
    <row r="5727" s="38" customFormat="1" ht="41" customHeight="1"/>
    <row r="5728" s="38" customFormat="1" ht="41" customHeight="1"/>
    <row r="5729" s="38" customFormat="1" ht="41" customHeight="1"/>
    <row r="5730" s="38" customFormat="1" ht="41" customHeight="1"/>
    <row r="5731" s="38" customFormat="1" ht="41" customHeight="1"/>
    <row r="5732" s="38" customFormat="1" ht="41" customHeight="1"/>
    <row r="5733" s="38" customFormat="1" ht="41" customHeight="1"/>
    <row r="5734" s="38" customFormat="1" ht="41" customHeight="1"/>
    <row r="5735" s="38" customFormat="1" ht="41" customHeight="1"/>
    <row r="5736" s="38" customFormat="1" ht="41" customHeight="1"/>
    <row r="5737" s="38" customFormat="1" ht="41" customHeight="1"/>
    <row r="5738" s="38" customFormat="1" ht="41" customHeight="1"/>
    <row r="5739" s="38" customFormat="1" ht="41" customHeight="1"/>
    <row r="5740" s="38" customFormat="1" ht="41" customHeight="1"/>
    <row r="5741" s="38" customFormat="1" ht="41" customHeight="1"/>
    <row r="5742" s="38" customFormat="1" ht="41" customHeight="1"/>
    <row r="5743" s="38" customFormat="1" ht="41" customHeight="1"/>
    <row r="5744" s="38" customFormat="1" ht="41" customHeight="1"/>
    <row r="5745" s="38" customFormat="1" ht="41" customHeight="1"/>
    <row r="5746" s="38" customFormat="1" ht="41" customHeight="1"/>
    <row r="5747" s="38" customFormat="1" ht="41" customHeight="1"/>
    <row r="5748" s="38" customFormat="1" ht="41" customHeight="1"/>
    <row r="5749" s="38" customFormat="1" ht="41" customHeight="1"/>
    <row r="5750" s="38" customFormat="1" ht="41" customHeight="1"/>
    <row r="5751" s="38" customFormat="1" ht="41" customHeight="1"/>
    <row r="5752" s="38" customFormat="1" ht="41" customHeight="1"/>
    <row r="5753" s="38" customFormat="1" ht="41" customHeight="1"/>
    <row r="5754" s="38" customFormat="1" ht="41" customHeight="1"/>
    <row r="5755" s="38" customFormat="1" ht="41" customHeight="1"/>
    <row r="5756" s="38" customFormat="1" ht="41" customHeight="1"/>
    <row r="5757" s="38" customFormat="1" ht="41" customHeight="1"/>
    <row r="5758" s="38" customFormat="1" ht="41" customHeight="1"/>
    <row r="5759" s="38" customFormat="1" ht="41" customHeight="1"/>
    <row r="5760" s="38" customFormat="1" ht="41" customHeight="1"/>
    <row r="5761" s="38" customFormat="1" ht="41" customHeight="1"/>
    <row r="5762" s="38" customFormat="1" ht="41" customHeight="1"/>
    <row r="5763" s="38" customFormat="1" ht="41" customHeight="1"/>
    <row r="5764" s="38" customFormat="1" ht="41" customHeight="1"/>
    <row r="5765" s="38" customFormat="1" ht="41" customHeight="1"/>
    <row r="5766" s="38" customFormat="1" ht="41" customHeight="1"/>
    <row r="5767" s="38" customFormat="1" ht="41" customHeight="1"/>
    <row r="5768" s="38" customFormat="1" ht="41" customHeight="1"/>
    <row r="5769" s="38" customFormat="1" ht="41" customHeight="1"/>
    <row r="5770" s="38" customFormat="1" ht="41" customHeight="1"/>
    <row r="5771" s="38" customFormat="1" ht="41" customHeight="1"/>
    <row r="5772" s="38" customFormat="1" ht="41" customHeight="1"/>
    <row r="5773" s="38" customFormat="1" ht="41" customHeight="1"/>
    <row r="5774" s="38" customFormat="1" ht="41" customHeight="1"/>
    <row r="5775" s="38" customFormat="1" ht="41" customHeight="1"/>
    <row r="5776" s="38" customFormat="1" ht="41" customHeight="1"/>
    <row r="5777" s="38" customFormat="1" ht="41" customHeight="1"/>
    <row r="5778" s="38" customFormat="1" ht="41" customHeight="1"/>
    <row r="5779" s="38" customFormat="1" ht="41" customHeight="1"/>
    <row r="5780" s="38" customFormat="1" ht="41" customHeight="1"/>
    <row r="5781" s="38" customFormat="1" ht="41" customHeight="1"/>
    <row r="5782" s="38" customFormat="1" ht="41" customHeight="1"/>
    <row r="5783" s="38" customFormat="1" ht="41" customHeight="1"/>
    <row r="5784" s="38" customFormat="1" ht="41" customHeight="1"/>
    <row r="5785" s="38" customFormat="1" ht="41" customHeight="1"/>
    <row r="5786" s="38" customFormat="1" ht="41" customHeight="1"/>
    <row r="5787" s="38" customFormat="1" ht="41" customHeight="1"/>
    <row r="5788" s="38" customFormat="1" ht="41" customHeight="1"/>
    <row r="5789" s="38" customFormat="1" ht="41" customHeight="1"/>
    <row r="5790" s="38" customFormat="1" ht="41" customHeight="1"/>
    <row r="5791" s="38" customFormat="1" ht="41" customHeight="1"/>
    <row r="5792" s="38" customFormat="1" ht="41" customHeight="1"/>
    <row r="5793" s="38" customFormat="1" ht="41" customHeight="1"/>
    <row r="5794" s="38" customFormat="1" ht="41" customHeight="1"/>
    <row r="5795" s="38" customFormat="1" ht="41" customHeight="1"/>
    <row r="5796" s="38" customFormat="1" ht="41" customHeight="1"/>
    <row r="5797" s="38" customFormat="1" ht="41" customHeight="1"/>
    <row r="5798" s="38" customFormat="1" ht="41" customHeight="1"/>
    <row r="5799" s="38" customFormat="1" ht="41" customHeight="1"/>
    <row r="5800" s="38" customFormat="1" ht="41" customHeight="1"/>
    <row r="5801" s="38" customFormat="1" ht="41" customHeight="1"/>
    <row r="5802" s="38" customFormat="1" ht="41" customHeight="1"/>
    <row r="5803" s="38" customFormat="1" ht="41" customHeight="1"/>
    <row r="5804" s="38" customFormat="1" ht="41" customHeight="1"/>
    <row r="5805" s="38" customFormat="1" ht="41" customHeight="1"/>
    <row r="5806" s="38" customFormat="1" ht="41" customHeight="1"/>
    <row r="5807" s="38" customFormat="1" ht="41" customHeight="1"/>
    <row r="5808" s="38" customFormat="1" ht="41" customHeight="1"/>
    <row r="5809" s="38" customFormat="1" ht="41" customHeight="1"/>
    <row r="5810" s="38" customFormat="1" ht="41" customHeight="1"/>
    <row r="5811" s="38" customFormat="1" ht="41" customHeight="1"/>
    <row r="5812" s="38" customFormat="1" ht="41" customHeight="1"/>
    <row r="5813" s="38" customFormat="1" ht="41" customHeight="1"/>
    <row r="5814" s="38" customFormat="1" ht="41" customHeight="1"/>
    <row r="5815" s="38" customFormat="1" ht="41" customHeight="1"/>
    <row r="5816" s="38" customFormat="1" ht="41" customHeight="1"/>
    <row r="5817" s="38" customFormat="1" ht="41" customHeight="1"/>
    <row r="5818" s="38" customFormat="1" ht="41" customHeight="1"/>
    <row r="5819" s="38" customFormat="1" ht="41" customHeight="1"/>
    <row r="5820" s="38" customFormat="1" ht="41" customHeight="1"/>
    <row r="5821" s="38" customFormat="1" ht="41" customHeight="1"/>
    <row r="5822" s="38" customFormat="1" ht="41" customHeight="1"/>
    <row r="5823" s="38" customFormat="1" ht="41" customHeight="1"/>
    <row r="5824" s="38" customFormat="1" ht="41" customHeight="1"/>
    <row r="5825" s="38" customFormat="1" ht="41" customHeight="1"/>
    <row r="5826" s="38" customFormat="1" ht="41" customHeight="1"/>
    <row r="5827" s="38" customFormat="1" ht="41" customHeight="1"/>
    <row r="5828" s="38" customFormat="1" ht="41" customHeight="1"/>
    <row r="5829" s="38" customFormat="1" ht="41" customHeight="1"/>
    <row r="5830" s="38" customFormat="1" ht="41" customHeight="1"/>
    <row r="5831" s="38" customFormat="1" ht="41" customHeight="1"/>
    <row r="5832" s="38" customFormat="1" ht="41" customHeight="1"/>
    <row r="5833" s="38" customFormat="1" ht="41" customHeight="1"/>
    <row r="5834" s="38" customFormat="1" ht="41" customHeight="1"/>
    <row r="5835" s="38" customFormat="1" ht="41" customHeight="1"/>
    <row r="5836" s="38" customFormat="1" ht="41" customHeight="1"/>
    <row r="5837" s="38" customFormat="1" ht="41" customHeight="1"/>
    <row r="5838" s="38" customFormat="1" ht="41" customHeight="1"/>
    <row r="5839" s="38" customFormat="1" ht="41" customHeight="1"/>
    <row r="5840" s="38" customFormat="1" ht="41" customHeight="1"/>
    <row r="5841" s="38" customFormat="1" ht="41" customHeight="1"/>
    <row r="5842" s="38" customFormat="1" ht="41" customHeight="1"/>
    <row r="5843" s="38" customFormat="1" ht="41" customHeight="1"/>
    <row r="5844" s="38" customFormat="1" ht="41" customHeight="1"/>
    <row r="5845" s="38" customFormat="1" ht="41" customHeight="1"/>
    <row r="5846" s="38" customFormat="1" ht="41" customHeight="1"/>
    <row r="5847" s="38" customFormat="1" ht="41" customHeight="1"/>
    <row r="5848" s="38" customFormat="1" ht="41" customHeight="1"/>
    <row r="5849" s="38" customFormat="1" ht="41" customHeight="1"/>
    <row r="5850" s="38" customFormat="1" ht="41" customHeight="1"/>
    <row r="5851" s="38" customFormat="1" ht="41" customHeight="1"/>
    <row r="5852" s="38" customFormat="1" ht="41" customHeight="1"/>
    <row r="5853" s="38" customFormat="1" ht="41" customHeight="1"/>
    <row r="5854" s="38" customFormat="1" ht="41" customHeight="1"/>
    <row r="5855" s="38" customFormat="1" ht="41" customHeight="1"/>
    <row r="5856" s="38" customFormat="1" ht="41" customHeight="1"/>
    <row r="5857" s="38" customFormat="1" ht="41" customHeight="1"/>
    <row r="5858" s="38" customFormat="1" ht="41" customHeight="1"/>
    <row r="5859" s="38" customFormat="1" ht="41" customHeight="1"/>
    <row r="5860" s="38" customFormat="1" ht="41" customHeight="1"/>
    <row r="5861" s="38" customFormat="1" ht="41" customHeight="1"/>
    <row r="5862" s="38" customFormat="1" ht="41" customHeight="1"/>
    <row r="5863" s="38" customFormat="1" ht="41" customHeight="1"/>
    <row r="5864" s="38" customFormat="1" ht="41" customHeight="1"/>
    <row r="5865" s="38" customFormat="1" ht="41" customHeight="1"/>
    <row r="5866" s="38" customFormat="1" ht="41" customHeight="1"/>
    <row r="5867" s="38" customFormat="1" ht="41" customHeight="1"/>
    <row r="5868" s="38" customFormat="1" ht="41" customHeight="1"/>
    <row r="5869" s="38" customFormat="1" ht="41" customHeight="1"/>
    <row r="5870" s="38" customFormat="1" ht="41" customHeight="1"/>
    <row r="5871" s="38" customFormat="1" ht="41" customHeight="1"/>
    <row r="5872" s="38" customFormat="1" ht="41" customHeight="1"/>
    <row r="5873" s="38" customFormat="1" ht="41" customHeight="1"/>
    <row r="5874" s="38" customFormat="1" ht="41" customHeight="1"/>
    <row r="5875" s="38" customFormat="1" ht="41" customHeight="1"/>
    <row r="5876" s="38" customFormat="1" ht="41" customHeight="1"/>
    <row r="5877" s="38" customFormat="1" ht="41" customHeight="1"/>
    <row r="5878" s="38" customFormat="1" ht="41" customHeight="1"/>
    <row r="5879" s="38" customFormat="1" ht="41" customHeight="1"/>
    <row r="5880" s="38" customFormat="1" ht="41" customHeight="1"/>
    <row r="5881" s="38" customFormat="1" ht="41" customHeight="1"/>
    <row r="5882" s="38" customFormat="1" ht="41" customHeight="1"/>
    <row r="5883" s="38" customFormat="1" ht="41" customHeight="1"/>
    <row r="5884" s="38" customFormat="1" ht="41" customHeight="1"/>
    <row r="5885" s="38" customFormat="1" ht="41" customHeight="1"/>
    <row r="5886" s="38" customFormat="1" ht="41" customHeight="1"/>
    <row r="5887" s="38" customFormat="1" ht="41" customHeight="1"/>
    <row r="5888" s="38" customFormat="1" ht="41" customHeight="1"/>
    <row r="5889" s="38" customFormat="1" ht="41" customHeight="1"/>
    <row r="5890" s="38" customFormat="1" ht="41" customHeight="1"/>
    <row r="5891" s="38" customFormat="1" ht="41" customHeight="1"/>
    <row r="5892" s="38" customFormat="1" ht="41" customHeight="1"/>
    <row r="5893" s="38" customFormat="1" ht="41" customHeight="1"/>
    <row r="5894" s="38" customFormat="1" ht="41" customHeight="1"/>
    <row r="5895" s="38" customFormat="1" ht="41" customHeight="1"/>
    <row r="5896" s="38" customFormat="1" ht="41" customHeight="1"/>
    <row r="5897" s="38" customFormat="1" ht="41" customHeight="1"/>
    <row r="5898" s="38" customFormat="1" ht="41" customHeight="1"/>
    <row r="5899" s="38" customFormat="1" ht="41" customHeight="1"/>
    <row r="5900" s="38" customFormat="1" ht="41" customHeight="1"/>
    <row r="5901" s="38" customFormat="1" ht="41" customHeight="1"/>
    <row r="5902" s="38" customFormat="1" ht="41" customHeight="1"/>
    <row r="5903" s="38" customFormat="1" ht="41" customHeight="1"/>
    <row r="5904" s="38" customFormat="1" ht="41" customHeight="1"/>
    <row r="5905" s="38" customFormat="1" ht="41" customHeight="1"/>
    <row r="5906" s="38" customFormat="1" ht="41" customHeight="1"/>
    <row r="5907" s="38" customFormat="1" ht="41" customHeight="1"/>
    <row r="5908" s="38" customFormat="1" ht="41" customHeight="1"/>
    <row r="5909" s="38" customFormat="1" ht="41" customHeight="1"/>
    <row r="5910" s="38" customFormat="1" ht="41" customHeight="1"/>
    <row r="5911" s="38" customFormat="1" ht="41" customHeight="1"/>
    <row r="5912" s="38" customFormat="1" ht="41" customHeight="1"/>
    <row r="5913" s="38" customFormat="1" ht="41" customHeight="1"/>
    <row r="5914" s="38" customFormat="1" ht="41" customHeight="1"/>
    <row r="5915" s="38" customFormat="1" ht="41" customHeight="1"/>
    <row r="5916" s="38" customFormat="1" ht="41" customHeight="1"/>
    <row r="5917" s="38" customFormat="1" ht="41" customHeight="1"/>
    <row r="5918" s="38" customFormat="1" ht="41" customHeight="1"/>
    <row r="5919" s="38" customFormat="1" ht="41" customHeight="1"/>
    <row r="5920" s="38" customFormat="1" ht="41" customHeight="1"/>
    <row r="5921" s="38" customFormat="1" ht="41" customHeight="1"/>
    <row r="5922" s="38" customFormat="1" ht="41" customHeight="1"/>
    <row r="5923" s="38" customFormat="1" ht="41" customHeight="1"/>
    <row r="5924" s="38" customFormat="1" ht="41" customHeight="1"/>
    <row r="5925" s="38" customFormat="1" ht="41" customHeight="1"/>
    <row r="5926" s="38" customFormat="1" ht="41" customHeight="1"/>
    <row r="5927" s="38" customFormat="1" ht="41" customHeight="1"/>
    <row r="5928" s="38" customFormat="1" ht="41" customHeight="1"/>
    <row r="5929" s="38" customFormat="1" ht="41" customHeight="1"/>
    <row r="5930" s="38" customFormat="1" ht="41" customHeight="1"/>
    <row r="5931" s="38" customFormat="1" ht="41" customHeight="1"/>
    <row r="5932" s="38" customFormat="1" ht="41" customHeight="1"/>
    <row r="5933" s="38" customFormat="1" ht="41" customHeight="1"/>
    <row r="5934" s="38" customFormat="1" ht="41" customHeight="1"/>
    <row r="5935" s="38" customFormat="1" ht="41" customHeight="1"/>
    <row r="5936" s="38" customFormat="1" ht="41" customHeight="1"/>
    <row r="5937" s="38" customFormat="1" ht="41" customHeight="1"/>
    <row r="5938" s="38" customFormat="1" ht="41" customHeight="1"/>
    <row r="5939" s="38" customFormat="1" ht="41" customHeight="1"/>
    <row r="5940" s="38" customFormat="1" ht="41" customHeight="1"/>
    <row r="5941" s="38" customFormat="1" ht="41" customHeight="1"/>
    <row r="5942" s="38" customFormat="1" ht="41" customHeight="1"/>
    <row r="5943" s="38" customFormat="1" ht="41" customHeight="1"/>
    <row r="5944" s="38" customFormat="1" ht="41" customHeight="1"/>
    <row r="5945" s="38" customFormat="1" ht="41" customHeight="1"/>
    <row r="5946" s="38" customFormat="1" ht="41" customHeight="1"/>
    <row r="5947" s="38" customFormat="1" ht="41" customHeight="1"/>
    <row r="5948" s="38" customFormat="1" ht="41" customHeight="1"/>
    <row r="5949" s="38" customFormat="1" ht="41" customHeight="1"/>
    <row r="5950" s="38" customFormat="1" ht="41" customHeight="1"/>
    <row r="5951" s="38" customFormat="1" ht="41" customHeight="1"/>
    <row r="5952" s="38" customFormat="1" ht="41" customHeight="1"/>
    <row r="5953" s="38" customFormat="1" ht="41" customHeight="1"/>
    <row r="5954" s="38" customFormat="1" ht="41" customHeight="1"/>
    <row r="5955" s="38" customFormat="1" ht="41" customHeight="1"/>
    <row r="5956" s="38" customFormat="1" ht="41" customHeight="1"/>
    <row r="5957" s="38" customFormat="1" ht="41" customHeight="1"/>
    <row r="5958" s="38" customFormat="1" ht="41" customHeight="1"/>
    <row r="5959" s="38" customFormat="1" ht="41" customHeight="1"/>
    <row r="5960" s="38" customFormat="1" ht="41" customHeight="1"/>
    <row r="5961" s="38" customFormat="1" ht="41" customHeight="1"/>
    <row r="5962" s="38" customFormat="1" ht="41" customHeight="1"/>
    <row r="5963" s="38" customFormat="1" ht="41" customHeight="1"/>
    <row r="5964" s="38" customFormat="1" ht="41" customHeight="1"/>
    <row r="5965" s="38" customFormat="1" ht="41" customHeight="1"/>
    <row r="5966" s="38" customFormat="1" ht="41" customHeight="1"/>
    <row r="5967" s="38" customFormat="1" ht="41" customHeight="1"/>
    <row r="5968" s="38" customFormat="1" ht="41" customHeight="1"/>
    <row r="5969" s="38" customFormat="1" ht="41" customHeight="1"/>
    <row r="5970" s="38" customFormat="1" ht="41" customHeight="1"/>
    <row r="5971" s="38" customFormat="1" ht="41" customHeight="1"/>
    <row r="5972" s="38" customFormat="1" ht="41" customHeight="1"/>
    <row r="5973" s="38" customFormat="1" ht="41" customHeight="1"/>
    <row r="5974" s="38" customFormat="1" ht="41" customHeight="1"/>
    <row r="5975" s="38" customFormat="1" ht="41" customHeight="1"/>
    <row r="5976" s="38" customFormat="1" ht="41" customHeight="1"/>
    <row r="5977" s="38" customFormat="1" ht="41" customHeight="1"/>
    <row r="5978" s="38" customFormat="1" ht="41" customHeight="1"/>
    <row r="5979" s="38" customFormat="1" ht="41" customHeight="1"/>
    <row r="5980" s="38" customFormat="1" ht="41" customHeight="1"/>
    <row r="5981" s="38" customFormat="1" ht="41" customHeight="1"/>
    <row r="5982" s="38" customFormat="1" ht="41" customHeight="1"/>
    <row r="5983" s="38" customFormat="1" ht="41" customHeight="1"/>
    <row r="5984" s="38" customFormat="1" ht="41" customHeight="1"/>
    <row r="5985" s="38" customFormat="1" ht="41" customHeight="1"/>
    <row r="5986" s="38" customFormat="1" ht="41" customHeight="1"/>
    <row r="5987" s="38" customFormat="1" ht="41" customHeight="1"/>
    <row r="5988" s="38" customFormat="1" ht="41" customHeight="1"/>
    <row r="5989" s="38" customFormat="1" ht="41" customHeight="1"/>
    <row r="5990" s="38" customFormat="1" ht="41" customHeight="1"/>
    <row r="5991" s="38" customFormat="1" ht="41" customHeight="1"/>
    <row r="5992" s="38" customFormat="1" ht="41" customHeight="1"/>
    <row r="5993" s="38" customFormat="1" ht="41" customHeight="1"/>
    <row r="5994" s="38" customFormat="1" ht="41" customHeight="1"/>
    <row r="5995" s="38" customFormat="1" ht="41" customHeight="1"/>
    <row r="5996" s="38" customFormat="1" ht="41" customHeight="1"/>
    <row r="5997" s="38" customFormat="1" ht="41" customHeight="1"/>
    <row r="5998" s="38" customFormat="1" ht="41" customHeight="1"/>
    <row r="5999" s="38" customFormat="1" ht="41" customHeight="1"/>
    <row r="6000" s="38" customFormat="1" ht="41" customHeight="1"/>
    <row r="6001" s="38" customFormat="1" ht="41" customHeight="1"/>
    <row r="6002" s="38" customFormat="1" ht="41" customHeight="1"/>
    <row r="6003" s="38" customFormat="1" ht="41" customHeight="1"/>
    <row r="6004" s="38" customFormat="1" ht="41" customHeight="1"/>
    <row r="6005" s="38" customFormat="1" ht="41" customHeight="1"/>
    <row r="6006" s="38" customFormat="1" ht="41" customHeight="1"/>
    <row r="6007" s="38" customFormat="1" ht="41" customHeight="1"/>
    <row r="6008" s="38" customFormat="1" ht="41" customHeight="1"/>
    <row r="6009" s="38" customFormat="1" ht="41" customHeight="1"/>
    <row r="6010" s="38" customFormat="1" ht="41" customHeight="1"/>
    <row r="6011" s="38" customFormat="1" ht="41" customHeight="1"/>
    <row r="6012" s="38" customFormat="1" ht="41" customHeight="1"/>
    <row r="6013" s="38" customFormat="1" ht="41" customHeight="1"/>
    <row r="6014" s="38" customFormat="1" ht="41" customHeight="1"/>
    <row r="6015" s="38" customFormat="1" ht="41" customHeight="1"/>
    <row r="6016" s="38" customFormat="1" ht="41" customHeight="1"/>
    <row r="6017" s="38" customFormat="1" ht="41" customHeight="1"/>
    <row r="6018" s="38" customFormat="1" ht="41" customHeight="1"/>
    <row r="6019" s="38" customFormat="1" ht="41" customHeight="1"/>
    <row r="6020" s="38" customFormat="1" ht="41" customHeight="1"/>
    <row r="6021" s="38" customFormat="1" ht="41" customHeight="1"/>
    <row r="6022" s="38" customFormat="1" ht="41" customHeight="1"/>
    <row r="6023" s="38" customFormat="1" ht="41" customHeight="1"/>
    <row r="6024" s="38" customFormat="1" ht="41" customHeight="1"/>
    <row r="6025" s="38" customFormat="1" ht="41" customHeight="1"/>
    <row r="6026" s="38" customFormat="1" ht="41" customHeight="1"/>
    <row r="6027" s="38" customFormat="1" ht="41" customHeight="1"/>
    <row r="6028" s="38" customFormat="1" ht="41" customHeight="1"/>
    <row r="6029" s="38" customFormat="1" ht="41" customHeight="1"/>
    <row r="6030" s="38" customFormat="1" ht="41" customHeight="1"/>
    <row r="6031" s="38" customFormat="1" ht="41" customHeight="1"/>
    <row r="6032" s="38" customFormat="1" ht="41" customHeight="1"/>
    <row r="6033" s="38" customFormat="1" ht="41" customHeight="1"/>
    <row r="6034" s="38" customFormat="1" ht="41" customHeight="1"/>
    <row r="6035" s="38" customFormat="1" ht="41" customHeight="1"/>
    <row r="6036" s="38" customFormat="1" ht="41" customHeight="1"/>
    <row r="6037" s="38" customFormat="1" ht="41" customHeight="1"/>
    <row r="6038" s="38" customFormat="1" ht="41" customHeight="1"/>
    <row r="6039" s="38" customFormat="1" ht="41" customHeight="1"/>
    <row r="6040" s="38" customFormat="1" ht="41" customHeight="1"/>
    <row r="6041" s="38" customFormat="1" ht="41" customHeight="1"/>
    <row r="6042" s="38" customFormat="1" ht="41" customHeight="1"/>
    <row r="6043" s="38" customFormat="1" ht="41" customHeight="1"/>
    <row r="6044" s="38" customFormat="1" ht="41" customHeight="1"/>
    <row r="6045" s="38" customFormat="1" ht="41" customHeight="1"/>
    <row r="6046" s="38" customFormat="1" ht="41" customHeight="1"/>
    <row r="6047" s="38" customFormat="1" ht="41" customHeight="1"/>
    <row r="6048" s="38" customFormat="1" ht="41" customHeight="1"/>
    <row r="6049" s="38" customFormat="1" ht="41" customHeight="1"/>
    <row r="6050" s="38" customFormat="1" ht="41" customHeight="1"/>
    <row r="6051" s="38" customFormat="1" ht="41" customHeight="1"/>
    <row r="6052" s="38" customFormat="1" ht="41" customHeight="1"/>
    <row r="6053" s="38" customFormat="1" ht="41" customHeight="1"/>
    <row r="6054" s="38" customFormat="1" ht="41" customHeight="1"/>
    <row r="6055" s="38" customFormat="1" ht="41" customHeight="1"/>
    <row r="6056" s="38" customFormat="1" ht="41" customHeight="1"/>
    <row r="6057" s="38" customFormat="1" ht="41" customHeight="1"/>
    <row r="6058" s="38" customFormat="1" ht="41" customHeight="1"/>
    <row r="6059" s="38" customFormat="1" ht="41" customHeight="1"/>
    <row r="6060" s="38" customFormat="1" ht="41" customHeight="1"/>
    <row r="6061" s="38" customFormat="1" ht="41" customHeight="1"/>
    <row r="6062" s="38" customFormat="1" ht="41" customHeight="1"/>
    <row r="6063" s="38" customFormat="1" ht="41" customHeight="1"/>
    <row r="6064" s="38" customFormat="1" ht="41" customHeight="1"/>
    <row r="6065" s="38" customFormat="1" ht="41" customHeight="1"/>
    <row r="6066" s="38" customFormat="1" ht="41" customHeight="1"/>
    <row r="6067" s="38" customFormat="1" ht="41" customHeight="1"/>
    <row r="6068" s="38" customFormat="1" ht="41" customHeight="1"/>
    <row r="6069" s="38" customFormat="1" ht="41" customHeight="1"/>
    <row r="6070" s="38" customFormat="1" ht="41" customHeight="1"/>
    <row r="6071" s="38" customFormat="1" ht="41" customHeight="1"/>
    <row r="6072" s="38" customFormat="1" ht="41" customHeight="1"/>
    <row r="6073" s="38" customFormat="1" ht="41" customHeight="1"/>
    <row r="6074" s="38" customFormat="1" ht="41" customHeight="1"/>
    <row r="6075" s="38" customFormat="1" ht="41" customHeight="1"/>
    <row r="6076" s="38" customFormat="1" ht="41" customHeight="1"/>
    <row r="6077" s="38" customFormat="1" ht="41" customHeight="1"/>
    <row r="6078" s="38" customFormat="1" ht="41" customHeight="1"/>
    <row r="6079" s="38" customFormat="1" ht="41" customHeight="1"/>
    <row r="6080" s="38" customFormat="1" ht="41" customHeight="1"/>
    <row r="6081" s="38" customFormat="1" ht="41" customHeight="1"/>
    <row r="6082" s="38" customFormat="1" ht="41" customHeight="1"/>
    <row r="6083" s="38" customFormat="1" ht="41" customHeight="1"/>
    <row r="6084" s="38" customFormat="1" ht="41" customHeight="1"/>
    <row r="6085" s="38" customFormat="1" ht="41" customHeight="1"/>
    <row r="6086" s="38" customFormat="1" ht="41" customHeight="1"/>
    <row r="6087" s="38" customFormat="1" ht="41" customHeight="1"/>
    <row r="6088" s="38" customFormat="1" ht="41" customHeight="1"/>
    <row r="6089" s="38" customFormat="1" ht="41" customHeight="1"/>
    <row r="6090" s="38" customFormat="1" ht="41" customHeight="1"/>
    <row r="6091" s="38" customFormat="1" ht="41" customHeight="1"/>
    <row r="6092" s="38" customFormat="1" ht="41" customHeight="1"/>
    <row r="6093" s="38" customFormat="1" ht="41" customHeight="1"/>
    <row r="6094" s="38" customFormat="1" ht="41" customHeight="1"/>
    <row r="6095" s="38" customFormat="1" ht="41" customHeight="1"/>
    <row r="6096" s="38" customFormat="1" ht="41" customHeight="1"/>
    <row r="6097" s="38" customFormat="1" ht="41" customHeight="1"/>
    <row r="6098" s="38" customFormat="1" ht="41" customHeight="1"/>
    <row r="6099" s="38" customFormat="1" ht="41" customHeight="1"/>
    <row r="6100" s="38" customFormat="1" ht="41" customHeight="1"/>
    <row r="6101" s="38" customFormat="1" ht="41" customHeight="1"/>
    <row r="6102" s="38" customFormat="1" ht="41" customHeight="1"/>
    <row r="6103" s="38" customFormat="1" ht="41" customHeight="1"/>
    <row r="6104" s="38" customFormat="1" ht="41" customHeight="1"/>
    <row r="6105" s="38" customFormat="1" ht="41" customHeight="1"/>
    <row r="6106" s="38" customFormat="1" ht="41" customHeight="1"/>
    <row r="6107" s="38" customFormat="1" ht="41" customHeight="1"/>
    <row r="6108" s="38" customFormat="1" ht="41" customHeight="1"/>
    <row r="6109" s="38" customFormat="1" ht="41" customHeight="1"/>
    <row r="6110" s="38" customFormat="1" ht="41" customHeight="1"/>
    <row r="6111" s="38" customFormat="1" ht="41" customHeight="1"/>
    <row r="6112" s="38" customFormat="1" ht="41" customHeight="1"/>
    <row r="6113" s="38" customFormat="1" ht="41" customHeight="1"/>
    <row r="6114" s="38" customFormat="1" ht="41" customHeight="1"/>
    <row r="6115" s="38" customFormat="1" ht="41" customHeight="1"/>
    <row r="6116" s="38" customFormat="1" ht="41" customHeight="1"/>
    <row r="6117" s="38" customFormat="1" ht="41" customHeight="1"/>
    <row r="6118" s="38" customFormat="1" ht="41" customHeight="1"/>
    <row r="6119" s="38" customFormat="1" ht="41" customHeight="1"/>
    <row r="6120" s="38" customFormat="1" ht="41" customHeight="1"/>
    <row r="6121" s="38" customFormat="1" ht="41" customHeight="1"/>
    <row r="6122" s="38" customFormat="1" ht="41" customHeight="1"/>
    <row r="6123" s="38" customFormat="1" ht="41" customHeight="1"/>
    <row r="6124" s="38" customFormat="1" ht="41" customHeight="1"/>
    <row r="6125" s="38" customFormat="1" ht="41" customHeight="1"/>
    <row r="6126" s="38" customFormat="1" ht="41" customHeight="1"/>
    <row r="6127" s="38" customFormat="1" ht="41" customHeight="1"/>
    <row r="6128" s="38" customFormat="1" ht="41" customHeight="1"/>
    <row r="6129" s="38" customFormat="1" ht="41" customHeight="1"/>
    <row r="6130" s="38" customFormat="1" ht="41" customHeight="1"/>
    <row r="6131" s="38" customFormat="1" ht="41" customHeight="1"/>
    <row r="6132" s="38" customFormat="1" ht="41" customHeight="1"/>
    <row r="6133" s="38" customFormat="1" ht="41" customHeight="1"/>
    <row r="6134" s="38" customFormat="1" ht="41" customHeight="1"/>
    <row r="6135" s="38" customFormat="1" ht="41" customHeight="1"/>
    <row r="6136" s="38" customFormat="1" ht="41" customHeight="1"/>
    <row r="6137" s="38" customFormat="1" ht="41" customHeight="1"/>
    <row r="6138" s="38" customFormat="1" ht="41" customHeight="1"/>
    <row r="6139" s="38" customFormat="1" ht="41" customHeight="1"/>
    <row r="6140" s="38" customFormat="1" ht="41" customHeight="1"/>
    <row r="6141" s="38" customFormat="1" ht="41" customHeight="1"/>
    <row r="6142" s="38" customFormat="1" ht="41" customHeight="1"/>
    <row r="6143" s="38" customFormat="1" ht="41" customHeight="1"/>
    <row r="6144" s="38" customFormat="1" ht="41" customHeight="1"/>
    <row r="6145" s="38" customFormat="1" ht="41" customHeight="1"/>
    <row r="6146" s="38" customFormat="1" ht="41" customHeight="1"/>
    <row r="6147" s="38" customFormat="1" ht="41" customHeight="1"/>
    <row r="6148" s="38" customFormat="1" ht="41" customHeight="1"/>
    <row r="6149" s="38" customFormat="1" ht="41" customHeight="1"/>
    <row r="6150" s="38" customFormat="1" ht="41" customHeight="1"/>
    <row r="6151" s="38" customFormat="1" ht="41" customHeight="1"/>
    <row r="6152" s="38" customFormat="1" ht="41" customHeight="1"/>
    <row r="6153" s="38" customFormat="1" ht="41" customHeight="1"/>
    <row r="6154" s="38" customFormat="1" ht="41" customHeight="1"/>
    <row r="6155" s="38" customFormat="1" ht="41" customHeight="1"/>
    <row r="6156" s="38" customFormat="1" ht="41" customHeight="1"/>
    <row r="6157" s="38" customFormat="1" ht="41" customHeight="1"/>
    <row r="6158" s="38" customFormat="1" ht="41" customHeight="1"/>
    <row r="6159" s="38" customFormat="1" ht="41" customHeight="1"/>
    <row r="6160" s="38" customFormat="1" ht="41" customHeight="1"/>
    <row r="6161" s="38" customFormat="1" ht="41" customHeight="1"/>
    <row r="6162" s="38" customFormat="1" ht="41" customHeight="1"/>
    <row r="6163" s="38" customFormat="1" ht="41" customHeight="1"/>
    <row r="6164" s="38" customFormat="1" ht="41" customHeight="1"/>
    <row r="6165" s="38" customFormat="1" ht="41" customHeight="1"/>
    <row r="6166" s="38" customFormat="1" ht="41" customHeight="1"/>
    <row r="6167" s="38" customFormat="1" ht="41" customHeight="1"/>
    <row r="6168" s="38" customFormat="1" ht="41" customHeight="1"/>
    <row r="6169" s="38" customFormat="1" ht="41" customHeight="1"/>
    <row r="6170" s="38" customFormat="1" ht="41" customHeight="1"/>
    <row r="6171" s="38" customFormat="1" ht="41" customHeight="1"/>
    <row r="6172" s="38" customFormat="1" ht="41" customHeight="1"/>
    <row r="6173" s="38" customFormat="1" ht="41" customHeight="1"/>
    <row r="6174" s="38" customFormat="1" ht="41" customHeight="1"/>
    <row r="6175" s="38" customFormat="1" ht="41" customHeight="1"/>
    <row r="6176" s="38" customFormat="1" ht="41" customHeight="1"/>
    <row r="6177" s="38" customFormat="1" ht="41" customHeight="1"/>
    <row r="6178" s="38" customFormat="1" ht="41" customHeight="1"/>
    <row r="6179" s="38" customFormat="1" ht="41" customHeight="1"/>
    <row r="6180" s="38" customFormat="1" ht="41" customHeight="1"/>
    <row r="6181" s="38" customFormat="1" ht="41" customHeight="1"/>
    <row r="6182" s="38" customFormat="1" ht="41" customHeight="1"/>
    <row r="6183" s="38" customFormat="1" ht="41" customHeight="1"/>
    <row r="6184" s="38" customFormat="1" ht="41" customHeight="1"/>
    <row r="6185" s="38" customFormat="1" ht="41" customHeight="1"/>
    <row r="6186" s="38" customFormat="1" ht="41" customHeight="1"/>
    <row r="6187" s="38" customFormat="1" ht="41" customHeight="1"/>
    <row r="6188" s="38" customFormat="1" ht="41" customHeight="1"/>
    <row r="6189" s="38" customFormat="1" ht="41" customHeight="1"/>
    <row r="6190" s="38" customFormat="1" ht="41" customHeight="1"/>
    <row r="6191" s="38" customFormat="1" ht="41" customHeight="1"/>
    <row r="6192" s="38" customFormat="1" ht="41" customHeight="1"/>
    <row r="6193" s="38" customFormat="1" ht="41" customHeight="1"/>
    <row r="6194" s="38" customFormat="1" ht="41" customHeight="1"/>
    <row r="6195" s="38" customFormat="1" ht="41" customHeight="1"/>
    <row r="6196" s="38" customFormat="1" ht="41" customHeight="1"/>
    <row r="6197" s="38" customFormat="1" ht="41" customHeight="1"/>
    <row r="6198" s="38" customFormat="1" ht="41" customHeight="1"/>
    <row r="6199" s="38" customFormat="1" ht="41" customHeight="1"/>
    <row r="6200" s="38" customFormat="1" ht="41" customHeight="1"/>
    <row r="6201" s="38" customFormat="1" ht="41" customHeight="1"/>
    <row r="6202" s="38" customFormat="1" ht="41" customHeight="1"/>
    <row r="6203" s="38" customFormat="1" ht="41" customHeight="1"/>
    <row r="6204" s="38" customFormat="1" ht="41" customHeight="1"/>
    <row r="6205" s="38" customFormat="1" ht="41" customHeight="1"/>
    <row r="6206" s="38" customFormat="1" ht="41" customHeight="1"/>
    <row r="6207" s="38" customFormat="1" ht="41" customHeight="1"/>
    <row r="6208" s="38" customFormat="1" ht="41" customHeight="1"/>
    <row r="6209" s="38" customFormat="1" ht="41" customHeight="1"/>
    <row r="6210" s="38" customFormat="1" ht="41" customHeight="1"/>
    <row r="6211" s="38" customFormat="1" ht="41" customHeight="1"/>
    <row r="6212" s="38" customFormat="1" ht="41" customHeight="1"/>
    <row r="6213" s="38" customFormat="1" ht="41" customHeight="1"/>
    <row r="6214" s="38" customFormat="1" ht="41" customHeight="1"/>
    <row r="6215" s="38" customFormat="1" ht="41" customHeight="1"/>
    <row r="6216" s="38" customFormat="1" ht="41" customHeight="1"/>
    <row r="6217" s="38" customFormat="1" ht="41" customHeight="1"/>
    <row r="6218" s="38" customFormat="1" ht="41" customHeight="1"/>
    <row r="6219" s="38" customFormat="1" ht="41" customHeight="1"/>
    <row r="6220" s="38" customFormat="1" ht="41" customHeight="1"/>
    <row r="6221" s="38" customFormat="1" ht="41" customHeight="1"/>
    <row r="6222" s="38" customFormat="1" ht="41" customHeight="1"/>
    <row r="6223" s="38" customFormat="1" ht="41" customHeight="1"/>
    <row r="6224" s="38" customFormat="1" ht="41" customHeight="1"/>
    <row r="6225" s="38" customFormat="1" ht="41" customHeight="1"/>
    <row r="6226" s="38" customFormat="1" ht="41" customHeight="1"/>
    <row r="6227" s="38" customFormat="1" ht="41" customHeight="1"/>
    <row r="6228" s="38" customFormat="1" ht="41" customHeight="1"/>
    <row r="6229" s="38" customFormat="1" ht="41" customHeight="1"/>
    <row r="6230" s="38" customFormat="1" ht="41" customHeight="1"/>
    <row r="6231" s="38" customFormat="1" ht="41" customHeight="1"/>
    <row r="6232" s="38" customFormat="1" ht="41" customHeight="1"/>
    <row r="6233" s="38" customFormat="1" ht="41" customHeight="1"/>
    <row r="6234" s="38" customFormat="1" ht="41" customHeight="1"/>
    <row r="6235" s="38" customFormat="1" ht="41" customHeight="1"/>
    <row r="6236" s="38" customFormat="1" ht="41" customHeight="1"/>
    <row r="6237" s="38" customFormat="1" ht="41" customHeight="1"/>
    <row r="6238" s="38" customFormat="1" ht="41" customHeight="1"/>
    <row r="6239" s="38" customFormat="1" ht="41" customHeight="1"/>
    <row r="6240" s="38" customFormat="1" ht="41" customHeight="1"/>
    <row r="6241" s="38" customFormat="1" ht="41" customHeight="1"/>
    <row r="6242" s="38" customFormat="1" ht="41" customHeight="1"/>
    <row r="6243" s="38" customFormat="1" ht="41" customHeight="1"/>
    <row r="6244" s="38" customFormat="1" ht="41" customHeight="1"/>
    <row r="6245" s="38" customFormat="1" ht="41" customHeight="1"/>
    <row r="6246" s="38" customFormat="1" ht="41" customHeight="1"/>
    <row r="6247" s="38" customFormat="1" ht="41" customHeight="1"/>
    <row r="6248" s="38" customFormat="1" ht="41" customHeight="1"/>
    <row r="6249" s="38" customFormat="1" ht="41" customHeight="1"/>
    <row r="6250" s="38" customFormat="1" ht="41" customHeight="1"/>
    <row r="6251" s="38" customFormat="1" ht="41" customHeight="1"/>
    <row r="6252" s="38" customFormat="1" ht="41" customHeight="1"/>
    <row r="6253" s="38" customFormat="1" ht="41" customHeight="1"/>
    <row r="6254" s="38" customFormat="1" ht="41" customHeight="1"/>
    <row r="6255" s="38" customFormat="1" ht="41" customHeight="1"/>
    <row r="6256" s="38" customFormat="1" ht="41" customHeight="1"/>
    <row r="6257" s="38" customFormat="1" ht="41" customHeight="1"/>
    <row r="6258" s="38" customFormat="1" ht="41" customHeight="1"/>
    <row r="6259" s="38" customFormat="1" ht="41" customHeight="1"/>
    <row r="6260" s="38" customFormat="1" ht="41" customHeight="1"/>
    <row r="6261" s="38" customFormat="1" ht="41" customHeight="1"/>
    <row r="6262" s="38" customFormat="1" ht="41" customHeight="1"/>
    <row r="6263" s="38" customFormat="1" ht="41" customHeight="1"/>
    <row r="6264" s="38" customFormat="1" ht="41" customHeight="1"/>
    <row r="6265" s="38" customFormat="1" ht="41" customHeight="1"/>
    <row r="6266" s="38" customFormat="1" ht="41" customHeight="1"/>
    <row r="6267" s="38" customFormat="1" ht="41" customHeight="1"/>
    <row r="6268" s="38" customFormat="1" ht="41" customHeight="1"/>
    <row r="6269" s="38" customFormat="1" ht="41" customHeight="1"/>
    <row r="6270" s="38" customFormat="1" ht="41" customHeight="1"/>
    <row r="6271" s="38" customFormat="1" ht="41" customHeight="1"/>
    <row r="6272" s="38" customFormat="1" ht="41" customHeight="1"/>
    <row r="6273" s="38" customFormat="1" ht="41" customHeight="1"/>
    <row r="6274" s="38" customFormat="1" ht="41" customHeight="1"/>
    <row r="6275" s="38" customFormat="1" ht="41" customHeight="1"/>
    <row r="6276" s="38" customFormat="1" ht="41" customHeight="1"/>
    <row r="6277" s="38" customFormat="1" ht="41" customHeight="1"/>
    <row r="6278" s="38" customFormat="1" ht="41" customHeight="1"/>
    <row r="6279" s="38" customFormat="1" ht="41" customHeight="1"/>
    <row r="6280" s="38" customFormat="1" ht="41" customHeight="1"/>
    <row r="6281" s="38" customFormat="1" ht="41" customHeight="1"/>
    <row r="6282" s="38" customFormat="1" ht="41" customHeight="1"/>
    <row r="6283" s="38" customFormat="1" ht="41" customHeight="1"/>
    <row r="6284" s="38" customFormat="1" ht="41" customHeight="1"/>
    <row r="6285" s="38" customFormat="1" ht="41" customHeight="1"/>
    <row r="6286" s="38" customFormat="1" ht="41" customHeight="1"/>
    <row r="6287" s="38" customFormat="1" ht="41" customHeight="1"/>
    <row r="6288" s="38" customFormat="1" ht="41" customHeight="1"/>
    <row r="6289" s="38" customFormat="1" ht="41" customHeight="1"/>
    <row r="6290" s="38" customFormat="1" ht="41" customHeight="1"/>
    <row r="6291" s="38" customFormat="1" ht="41" customHeight="1"/>
    <row r="6292" s="38" customFormat="1" ht="41" customHeight="1"/>
    <row r="6293" s="38" customFormat="1" ht="41" customHeight="1"/>
    <row r="6294" s="38" customFormat="1" ht="41" customHeight="1"/>
    <row r="6295" s="38" customFormat="1" ht="41" customHeight="1"/>
    <row r="6296" s="38" customFormat="1" ht="41" customHeight="1"/>
    <row r="6297" s="38" customFormat="1" ht="41" customHeight="1"/>
    <row r="6298" s="38" customFormat="1" ht="41" customHeight="1"/>
    <row r="6299" s="38" customFormat="1" ht="41" customHeight="1"/>
    <row r="6300" s="38" customFormat="1" ht="41" customHeight="1"/>
    <row r="6301" s="38" customFormat="1" ht="41" customHeight="1"/>
    <row r="6302" s="38" customFormat="1" ht="41" customHeight="1"/>
    <row r="6303" s="38" customFormat="1" ht="41" customHeight="1"/>
    <row r="6304" s="38" customFormat="1" ht="41" customHeight="1"/>
    <row r="6305" s="38" customFormat="1" ht="41" customHeight="1"/>
    <row r="6306" s="38" customFormat="1" ht="41" customHeight="1"/>
    <row r="6307" s="38" customFormat="1" ht="41" customHeight="1"/>
    <row r="6308" s="38" customFormat="1" ht="41" customHeight="1"/>
    <row r="6309" s="38" customFormat="1" ht="41" customHeight="1"/>
    <row r="6310" s="38" customFormat="1" ht="41" customHeight="1"/>
    <row r="6311" s="38" customFormat="1" ht="41" customHeight="1"/>
    <row r="6312" s="38" customFormat="1" ht="41" customHeight="1"/>
    <row r="6313" s="38" customFormat="1" ht="41" customHeight="1"/>
    <row r="6314" s="38" customFormat="1" ht="41" customHeight="1"/>
    <row r="6315" s="38" customFormat="1" ht="41" customHeight="1"/>
    <row r="6316" s="38" customFormat="1" ht="41" customHeight="1"/>
    <row r="6317" s="38" customFormat="1" ht="41" customHeight="1"/>
    <row r="6318" s="38" customFormat="1" ht="41" customHeight="1"/>
    <row r="6319" s="38" customFormat="1" ht="41" customHeight="1"/>
    <row r="6320" s="38" customFormat="1" ht="41" customHeight="1"/>
    <row r="6321" s="38" customFormat="1" ht="41" customHeight="1"/>
    <row r="6322" s="38" customFormat="1" ht="41" customHeight="1"/>
    <row r="6323" s="38" customFormat="1" ht="41" customHeight="1"/>
    <row r="6324" s="38" customFormat="1" ht="41" customHeight="1"/>
    <row r="6325" s="38" customFormat="1" ht="41" customHeight="1"/>
    <row r="6326" s="38" customFormat="1" ht="41" customHeight="1"/>
    <row r="6327" s="38" customFormat="1" ht="41" customHeight="1"/>
    <row r="6328" s="38" customFormat="1" ht="41" customHeight="1"/>
    <row r="6329" s="38" customFormat="1" ht="41" customHeight="1"/>
    <row r="6330" s="38" customFormat="1" ht="41" customHeight="1"/>
    <row r="6331" s="38" customFormat="1" ht="41" customHeight="1"/>
    <row r="6332" s="38" customFormat="1" ht="41" customHeight="1"/>
    <row r="6333" s="38" customFormat="1" ht="41" customHeight="1"/>
    <row r="6334" s="38" customFormat="1" ht="41" customHeight="1"/>
    <row r="6335" s="38" customFormat="1" ht="41" customHeight="1"/>
    <row r="6336" s="38" customFormat="1" ht="41" customHeight="1"/>
    <row r="6337" s="38" customFormat="1" ht="41" customHeight="1"/>
    <row r="6338" s="38" customFormat="1" ht="41" customHeight="1"/>
    <row r="6339" s="38" customFormat="1" ht="41" customHeight="1"/>
    <row r="6340" s="38" customFormat="1" ht="41" customHeight="1"/>
    <row r="6341" s="38" customFormat="1" ht="41" customHeight="1"/>
    <row r="6342" s="38" customFormat="1" ht="41" customHeight="1"/>
    <row r="6343" s="38" customFormat="1" ht="41" customHeight="1"/>
    <row r="6344" s="38" customFormat="1" ht="41" customHeight="1"/>
    <row r="6345" s="38" customFormat="1" ht="41" customHeight="1"/>
    <row r="6346" s="38" customFormat="1" ht="41" customHeight="1"/>
    <row r="6347" s="38" customFormat="1" ht="41" customHeight="1"/>
    <row r="6348" s="38" customFormat="1" ht="41" customHeight="1"/>
    <row r="6349" s="38" customFormat="1" ht="41" customHeight="1"/>
    <row r="6350" s="38" customFormat="1" ht="41" customHeight="1"/>
    <row r="6351" s="38" customFormat="1" ht="41" customHeight="1"/>
    <row r="6352" s="38" customFormat="1" ht="41" customHeight="1"/>
    <row r="6353" s="38" customFormat="1" ht="41" customHeight="1"/>
    <row r="6354" s="38" customFormat="1" ht="41" customHeight="1"/>
    <row r="6355" s="38" customFormat="1" ht="41" customHeight="1"/>
    <row r="6356" s="38" customFormat="1" ht="41" customHeight="1"/>
    <row r="6357" s="38" customFormat="1" ht="41" customHeight="1"/>
    <row r="6358" s="38" customFormat="1" ht="41" customHeight="1"/>
    <row r="6359" s="38" customFormat="1" ht="41" customHeight="1"/>
    <row r="6360" s="38" customFormat="1" ht="41" customHeight="1"/>
    <row r="6361" s="38" customFormat="1" ht="41" customHeight="1"/>
    <row r="6362" s="38" customFormat="1" ht="41" customHeight="1"/>
    <row r="6363" s="38" customFormat="1" ht="41" customHeight="1"/>
    <row r="6364" s="38" customFormat="1" ht="41" customHeight="1"/>
    <row r="6365" s="38" customFormat="1" ht="41" customHeight="1"/>
    <row r="6366" s="38" customFormat="1" ht="41" customHeight="1"/>
    <row r="6367" s="38" customFormat="1" ht="41" customHeight="1"/>
    <row r="6368" s="38" customFormat="1" ht="41" customHeight="1"/>
    <row r="6369" s="38" customFormat="1" ht="41" customHeight="1"/>
    <row r="6370" s="38" customFormat="1" ht="41" customHeight="1"/>
    <row r="6371" s="38" customFormat="1" ht="41" customHeight="1"/>
    <row r="6372" s="38" customFormat="1" ht="41" customHeight="1"/>
    <row r="6373" s="38" customFormat="1" ht="41" customHeight="1"/>
    <row r="6374" s="38" customFormat="1" ht="41" customHeight="1"/>
    <row r="6375" s="38" customFormat="1" ht="41" customHeight="1"/>
    <row r="6376" s="38" customFormat="1" ht="41" customHeight="1"/>
    <row r="6377" s="38" customFormat="1" ht="41" customHeight="1"/>
    <row r="6378" s="38" customFormat="1" ht="41" customHeight="1"/>
    <row r="6379" s="38" customFormat="1" ht="41" customHeight="1"/>
    <row r="6380" s="38" customFormat="1" ht="41" customHeight="1"/>
    <row r="6381" s="38" customFormat="1" ht="41" customHeight="1"/>
    <row r="6382" s="38" customFormat="1" ht="41" customHeight="1"/>
    <row r="6383" s="38" customFormat="1" ht="41" customHeight="1"/>
    <row r="6384" s="38" customFormat="1" ht="41" customHeight="1"/>
    <row r="6385" s="38" customFormat="1" ht="41" customHeight="1"/>
    <row r="6386" s="38" customFormat="1" ht="41" customHeight="1"/>
    <row r="6387" s="38" customFormat="1" ht="41" customHeight="1"/>
    <row r="6388" s="38" customFormat="1" ht="41" customHeight="1"/>
    <row r="6389" s="38" customFormat="1" ht="41" customHeight="1"/>
    <row r="6390" s="38" customFormat="1" ht="41" customHeight="1"/>
    <row r="6391" s="38" customFormat="1" ht="41" customHeight="1"/>
    <row r="6392" s="38" customFormat="1" ht="41" customHeight="1"/>
    <row r="6393" s="38" customFormat="1" ht="41" customHeight="1"/>
    <row r="6394" s="38" customFormat="1" ht="41" customHeight="1"/>
    <row r="6395" s="38" customFormat="1" ht="41" customHeight="1"/>
    <row r="6396" s="38" customFormat="1" ht="41" customHeight="1"/>
    <row r="6397" s="38" customFormat="1" ht="41" customHeight="1"/>
    <row r="6398" s="38" customFormat="1" ht="41" customHeight="1"/>
    <row r="6399" s="38" customFormat="1" ht="41" customHeight="1"/>
    <row r="6400" s="38" customFormat="1" ht="41" customHeight="1"/>
    <row r="6401" s="38" customFormat="1" ht="41" customHeight="1"/>
    <row r="6402" s="38" customFormat="1" ht="41" customHeight="1"/>
    <row r="6403" s="38" customFormat="1" ht="41" customHeight="1"/>
    <row r="6404" s="38" customFormat="1" ht="41" customHeight="1"/>
    <row r="6405" s="38" customFormat="1" ht="41" customHeight="1"/>
    <row r="6406" s="38" customFormat="1" ht="41" customHeight="1"/>
    <row r="6407" s="38" customFormat="1" ht="41" customHeight="1"/>
    <row r="6408" s="38" customFormat="1" ht="41" customHeight="1"/>
    <row r="6409" s="38" customFormat="1" ht="41" customHeight="1"/>
    <row r="6410" s="38" customFormat="1" ht="41" customHeight="1"/>
    <row r="6411" s="38" customFormat="1" ht="41" customHeight="1"/>
    <row r="6412" s="38" customFormat="1" ht="41" customHeight="1"/>
    <row r="6413" s="38" customFormat="1" ht="41" customHeight="1"/>
    <row r="6414" s="38" customFormat="1" ht="41" customHeight="1"/>
    <row r="6415" s="38" customFormat="1" ht="41" customHeight="1"/>
    <row r="6416" s="38" customFormat="1" ht="41" customHeight="1"/>
    <row r="6417" s="38" customFormat="1" ht="41" customHeight="1"/>
    <row r="6418" s="38" customFormat="1" ht="41" customHeight="1"/>
    <row r="6419" s="38" customFormat="1" ht="41" customHeight="1"/>
    <row r="6420" s="38" customFormat="1" ht="41" customHeight="1"/>
    <row r="6421" s="38" customFormat="1" ht="41" customHeight="1"/>
    <row r="6422" s="38" customFormat="1" ht="41" customHeight="1"/>
    <row r="6423" s="38" customFormat="1" ht="41" customHeight="1"/>
    <row r="6424" s="38" customFormat="1" ht="41" customHeight="1"/>
    <row r="6425" s="38" customFormat="1" ht="41" customHeight="1"/>
    <row r="6426" s="38" customFormat="1" ht="41" customHeight="1"/>
    <row r="6427" s="38" customFormat="1" ht="41" customHeight="1"/>
    <row r="6428" s="38" customFormat="1" ht="41" customHeight="1"/>
    <row r="6429" s="38" customFormat="1" ht="41" customHeight="1"/>
    <row r="6430" s="38" customFormat="1" ht="41" customHeight="1"/>
    <row r="6431" s="38" customFormat="1" ht="41" customHeight="1"/>
    <row r="6432" s="38" customFormat="1" ht="41" customHeight="1"/>
    <row r="6433" s="38" customFormat="1" ht="41" customHeight="1"/>
    <row r="6434" s="38" customFormat="1" ht="41" customHeight="1"/>
    <row r="6435" s="38" customFormat="1" ht="41" customHeight="1"/>
    <row r="6436" s="38" customFormat="1" ht="41" customHeight="1"/>
    <row r="6437" s="38" customFormat="1" ht="41" customHeight="1"/>
    <row r="6438" s="38" customFormat="1" ht="41" customHeight="1"/>
    <row r="6439" s="38" customFormat="1" ht="41" customHeight="1"/>
    <row r="6440" s="38" customFormat="1" ht="41" customHeight="1"/>
    <row r="6441" s="38" customFormat="1" ht="41" customHeight="1"/>
    <row r="6442" s="38" customFormat="1" ht="41" customHeight="1"/>
    <row r="6443" s="38" customFormat="1" ht="41" customHeight="1"/>
    <row r="6444" s="38" customFormat="1" ht="41" customHeight="1"/>
    <row r="6445" s="38" customFormat="1" ht="41" customHeight="1"/>
    <row r="6446" s="38" customFormat="1" ht="41" customHeight="1"/>
    <row r="6447" s="38" customFormat="1" ht="41" customHeight="1"/>
    <row r="6448" s="38" customFormat="1" ht="41" customHeight="1"/>
    <row r="6449" s="38" customFormat="1" ht="41" customHeight="1"/>
    <row r="6450" s="38" customFormat="1" ht="41" customHeight="1"/>
    <row r="6451" s="38" customFormat="1" ht="41" customHeight="1"/>
    <row r="6452" s="38" customFormat="1" ht="41" customHeight="1"/>
    <row r="6453" s="38" customFormat="1" ht="41" customHeight="1"/>
    <row r="6454" s="38" customFormat="1" ht="41" customHeight="1"/>
    <row r="6455" s="38" customFormat="1" ht="41" customHeight="1"/>
    <row r="6456" s="38" customFormat="1" ht="41" customHeight="1"/>
    <row r="6457" s="38" customFormat="1" ht="41" customHeight="1"/>
    <row r="6458" s="38" customFormat="1" ht="41" customHeight="1"/>
    <row r="6459" s="38" customFormat="1" ht="41" customHeight="1"/>
    <row r="6460" s="38" customFormat="1" ht="41" customHeight="1"/>
    <row r="6461" s="38" customFormat="1" ht="41" customHeight="1"/>
    <row r="6462" s="38" customFormat="1" ht="41" customHeight="1"/>
    <row r="6463" s="38" customFormat="1" ht="41" customHeight="1"/>
    <row r="6464" s="38" customFormat="1" ht="41" customHeight="1"/>
    <row r="6465" s="38" customFormat="1" ht="41" customHeight="1"/>
    <row r="6466" s="38" customFormat="1" ht="41" customHeight="1"/>
    <row r="6467" s="38" customFormat="1" ht="41" customHeight="1"/>
    <row r="6468" s="38" customFormat="1" ht="41" customHeight="1"/>
    <row r="6469" s="38" customFormat="1" ht="41" customHeight="1"/>
    <row r="6470" s="38" customFormat="1" ht="41" customHeight="1"/>
    <row r="6471" s="38" customFormat="1" ht="41" customHeight="1"/>
    <row r="6472" s="38" customFormat="1" ht="41" customHeight="1"/>
    <row r="6473" s="38" customFormat="1" ht="41" customHeight="1"/>
    <row r="6474" s="38" customFormat="1" ht="41" customHeight="1"/>
    <row r="6475" s="38" customFormat="1" ht="41" customHeight="1"/>
    <row r="6476" s="38" customFormat="1" ht="41" customHeight="1"/>
    <row r="6477" s="38" customFormat="1" ht="41" customHeight="1"/>
    <row r="6478" s="38" customFormat="1" ht="41" customHeight="1"/>
    <row r="6479" s="38" customFormat="1" ht="41" customHeight="1"/>
    <row r="6480" s="38" customFormat="1" ht="41" customHeight="1"/>
    <row r="6481" s="38" customFormat="1" ht="41" customHeight="1"/>
    <row r="6482" s="38" customFormat="1" ht="41" customHeight="1"/>
    <row r="6483" s="38" customFormat="1" ht="41" customHeight="1"/>
    <row r="6484" s="38" customFormat="1" ht="41" customHeight="1"/>
    <row r="6485" s="38" customFormat="1" ht="41" customHeight="1"/>
    <row r="6486" s="38" customFormat="1" ht="41" customHeight="1"/>
    <row r="6487" s="38" customFormat="1" ht="41" customHeight="1"/>
    <row r="6488" s="38" customFormat="1" ht="41" customHeight="1"/>
    <row r="6489" s="38" customFormat="1" ht="41" customHeight="1"/>
    <row r="6490" s="38" customFormat="1" ht="41" customHeight="1"/>
    <row r="6491" s="38" customFormat="1" ht="41" customHeight="1"/>
    <row r="6492" s="38" customFormat="1" ht="41" customHeight="1"/>
    <row r="6493" s="38" customFormat="1" ht="41" customHeight="1"/>
    <row r="6494" s="38" customFormat="1" ht="41" customHeight="1"/>
    <row r="6495" s="38" customFormat="1" ht="41" customHeight="1"/>
    <row r="6496" s="38" customFormat="1" ht="41" customHeight="1"/>
    <row r="6497" s="38" customFormat="1" ht="41" customHeight="1"/>
    <row r="6498" s="38" customFormat="1" ht="41" customHeight="1"/>
    <row r="6499" s="38" customFormat="1" ht="41" customHeight="1"/>
    <row r="6500" s="38" customFormat="1" ht="41" customHeight="1"/>
    <row r="6501" s="38" customFormat="1" ht="41" customHeight="1"/>
    <row r="6502" s="38" customFormat="1" ht="41" customHeight="1"/>
    <row r="6503" s="38" customFormat="1" ht="41" customHeight="1"/>
    <row r="6504" s="38" customFormat="1" ht="41" customHeight="1"/>
    <row r="6505" s="38" customFormat="1" ht="41" customHeight="1"/>
    <row r="6506" s="38" customFormat="1" ht="41" customHeight="1"/>
    <row r="6507" s="38" customFormat="1" ht="41" customHeight="1"/>
    <row r="6508" s="38" customFormat="1" ht="41" customHeight="1"/>
    <row r="6509" s="38" customFormat="1" ht="41" customHeight="1"/>
    <row r="6510" s="38" customFormat="1" ht="41" customHeight="1"/>
    <row r="6511" s="38" customFormat="1" ht="41" customHeight="1"/>
    <row r="6512" s="38" customFormat="1" ht="41" customHeight="1"/>
    <row r="6513" s="38" customFormat="1" ht="41" customHeight="1"/>
    <row r="6514" s="38" customFormat="1" ht="41" customHeight="1"/>
    <row r="6515" s="38" customFormat="1" ht="41" customHeight="1"/>
    <row r="6516" s="38" customFormat="1" ht="41" customHeight="1"/>
    <row r="6517" s="38" customFormat="1" ht="41" customHeight="1"/>
    <row r="6518" s="38" customFormat="1" ht="41" customHeight="1"/>
    <row r="6519" s="38" customFormat="1" ht="41" customHeight="1"/>
    <row r="6520" s="38" customFormat="1" ht="41" customHeight="1"/>
    <row r="6521" s="38" customFormat="1" ht="41" customHeight="1"/>
    <row r="6522" s="38" customFormat="1" ht="41" customHeight="1"/>
    <row r="6523" s="38" customFormat="1" ht="41" customHeight="1"/>
    <row r="6524" s="38" customFormat="1" ht="41" customHeight="1"/>
    <row r="6525" s="38" customFormat="1" ht="41" customHeight="1"/>
    <row r="6526" s="38" customFormat="1" ht="41" customHeight="1"/>
    <row r="6527" s="38" customFormat="1" ht="41" customHeight="1"/>
    <row r="6528" s="38" customFormat="1" ht="41" customHeight="1"/>
    <row r="6529" s="38" customFormat="1" ht="41" customHeight="1"/>
    <row r="6530" s="38" customFormat="1" ht="41" customHeight="1"/>
    <row r="6531" s="38" customFormat="1" ht="41" customHeight="1"/>
    <row r="6532" s="38" customFormat="1" ht="41" customHeight="1"/>
    <row r="6533" s="38" customFormat="1" ht="41" customHeight="1"/>
    <row r="6534" s="38" customFormat="1" ht="41" customHeight="1"/>
    <row r="6535" s="38" customFormat="1" ht="41" customHeight="1"/>
    <row r="6536" s="38" customFormat="1" ht="41" customHeight="1"/>
    <row r="6537" s="38" customFormat="1" ht="41" customHeight="1"/>
    <row r="6538" s="38" customFormat="1" ht="41" customHeight="1"/>
    <row r="6539" s="38" customFormat="1" ht="41" customHeight="1"/>
    <row r="6540" s="38" customFormat="1" ht="41" customHeight="1"/>
    <row r="6541" s="38" customFormat="1" ht="41" customHeight="1"/>
    <row r="6542" s="38" customFormat="1" ht="41" customHeight="1"/>
    <row r="6543" s="38" customFormat="1" ht="41" customHeight="1"/>
    <row r="6544" s="38" customFormat="1" ht="41" customHeight="1"/>
    <row r="6545" s="38" customFormat="1" ht="41" customHeight="1"/>
    <row r="6546" s="38" customFormat="1" ht="41" customHeight="1"/>
    <row r="6547" s="38" customFormat="1" ht="41" customHeight="1"/>
    <row r="6548" s="38" customFormat="1" ht="41" customHeight="1"/>
    <row r="6549" s="38" customFormat="1" ht="41" customHeight="1"/>
    <row r="6550" s="38" customFormat="1" ht="41" customHeight="1"/>
    <row r="6551" s="38" customFormat="1" ht="41" customHeight="1"/>
    <row r="6552" s="38" customFormat="1" ht="41" customHeight="1"/>
    <row r="6553" s="38" customFormat="1" ht="41" customHeight="1"/>
    <row r="6554" s="38" customFormat="1" ht="41" customHeight="1"/>
    <row r="6555" s="38" customFormat="1" ht="41" customHeight="1"/>
    <row r="6556" s="38" customFormat="1" ht="41" customHeight="1"/>
    <row r="6557" s="38" customFormat="1" ht="41" customHeight="1"/>
    <row r="6558" s="38" customFormat="1" ht="41" customHeight="1"/>
    <row r="6559" s="38" customFormat="1" ht="41" customHeight="1"/>
    <row r="6560" s="38" customFormat="1" ht="41" customHeight="1"/>
    <row r="6561" s="38" customFormat="1" ht="41" customHeight="1"/>
    <row r="6562" s="38" customFormat="1" ht="41" customHeight="1"/>
    <row r="6563" s="38" customFormat="1" ht="41" customHeight="1"/>
    <row r="6564" s="38" customFormat="1" ht="41" customHeight="1"/>
    <row r="6565" s="38" customFormat="1" ht="41" customHeight="1"/>
    <row r="6566" s="38" customFormat="1" ht="41" customHeight="1"/>
    <row r="6567" s="38" customFormat="1" ht="41" customHeight="1"/>
    <row r="6568" s="38" customFormat="1" ht="41" customHeight="1"/>
    <row r="6569" s="38" customFormat="1" ht="41" customHeight="1"/>
    <row r="6570" s="38" customFormat="1" ht="41" customHeight="1"/>
    <row r="6571" s="38" customFormat="1" ht="41" customHeight="1"/>
    <row r="6572" s="38" customFormat="1" ht="41" customHeight="1"/>
    <row r="6573" s="38" customFormat="1" ht="41" customHeight="1"/>
    <row r="6574" s="38" customFormat="1" ht="41" customHeight="1"/>
    <row r="6575" s="38" customFormat="1" ht="41" customHeight="1"/>
    <row r="6576" s="38" customFormat="1" ht="41" customHeight="1"/>
    <row r="6577" s="38" customFormat="1" ht="41" customHeight="1"/>
    <row r="6578" s="38" customFormat="1" ht="41" customHeight="1"/>
    <row r="6579" s="38" customFormat="1" ht="41" customHeight="1"/>
    <row r="6580" s="38" customFormat="1" ht="41" customHeight="1"/>
    <row r="6581" s="38" customFormat="1" ht="41" customHeight="1"/>
    <row r="6582" s="38" customFormat="1" ht="41" customHeight="1"/>
    <row r="6583" s="38" customFormat="1" ht="41" customHeight="1"/>
    <row r="6584" s="38" customFormat="1" ht="41" customHeight="1"/>
    <row r="6585" s="38" customFormat="1" ht="41" customHeight="1"/>
    <row r="6586" s="38" customFormat="1" ht="41" customHeight="1"/>
    <row r="6587" s="38" customFormat="1" ht="41" customHeight="1"/>
    <row r="6588" s="38" customFormat="1" ht="41" customHeight="1"/>
    <row r="6589" s="38" customFormat="1" ht="41" customHeight="1"/>
    <row r="6590" s="38" customFormat="1" ht="41" customHeight="1"/>
    <row r="6591" s="38" customFormat="1" ht="41" customHeight="1"/>
    <row r="6592" s="38" customFormat="1" ht="41" customHeight="1"/>
    <row r="6593" s="38" customFormat="1" ht="41" customHeight="1"/>
    <row r="6594" s="38" customFormat="1" ht="41" customHeight="1"/>
    <row r="6595" s="38" customFormat="1" ht="41" customHeight="1"/>
    <row r="6596" s="38" customFormat="1" ht="41" customHeight="1"/>
    <row r="6597" s="38" customFormat="1" ht="41" customHeight="1"/>
    <row r="6598" s="38" customFormat="1" ht="41" customHeight="1"/>
    <row r="6599" s="38" customFormat="1" ht="41" customHeight="1"/>
    <row r="6600" s="38" customFormat="1" ht="41" customHeight="1"/>
    <row r="6601" s="38" customFormat="1" ht="41" customHeight="1"/>
    <row r="6602" s="38" customFormat="1" ht="41" customHeight="1"/>
    <row r="6603" s="38" customFormat="1" ht="41" customHeight="1"/>
    <row r="6604" s="38" customFormat="1" ht="41" customHeight="1"/>
    <row r="6605" s="38" customFormat="1" ht="41" customHeight="1"/>
    <row r="6606" s="38" customFormat="1" ht="41" customHeight="1"/>
    <row r="6607" s="38" customFormat="1" ht="41" customHeight="1"/>
    <row r="6608" s="38" customFormat="1" ht="41" customHeight="1"/>
    <row r="6609" s="38" customFormat="1" ht="41" customHeight="1"/>
    <row r="6610" s="38" customFormat="1" ht="41" customHeight="1"/>
    <row r="6611" s="38" customFormat="1" ht="41" customHeight="1"/>
    <row r="6612" s="38" customFormat="1" ht="41" customHeight="1"/>
    <row r="6613" s="38" customFormat="1" ht="41" customHeight="1"/>
    <row r="6614" s="38" customFormat="1" ht="41" customHeight="1"/>
    <row r="6615" s="38" customFormat="1" ht="41" customHeight="1"/>
    <row r="6616" s="38" customFormat="1" ht="41" customHeight="1"/>
    <row r="6617" s="38" customFormat="1" ht="41" customHeight="1"/>
    <row r="6618" s="38" customFormat="1" ht="41" customHeight="1"/>
    <row r="6619" s="38" customFormat="1" ht="41" customHeight="1"/>
    <row r="6620" s="38" customFormat="1" ht="41" customHeight="1"/>
    <row r="6621" s="38" customFormat="1" ht="41" customHeight="1"/>
    <row r="6622" s="38" customFormat="1" ht="41" customHeight="1"/>
    <row r="6623" s="38" customFormat="1" ht="41" customHeight="1"/>
    <row r="6624" s="38" customFormat="1" ht="41" customHeight="1"/>
    <row r="6625" s="38" customFormat="1" ht="41" customHeight="1"/>
    <row r="6626" s="38" customFormat="1" ht="41" customHeight="1"/>
    <row r="6627" s="38" customFormat="1" ht="41" customHeight="1"/>
    <row r="6628" s="38" customFormat="1" ht="41" customHeight="1"/>
    <row r="6629" s="38" customFormat="1" ht="41" customHeight="1"/>
    <row r="6630" s="38" customFormat="1" ht="41" customHeight="1"/>
    <row r="6631" s="38" customFormat="1" ht="41" customHeight="1"/>
    <row r="6632" s="38" customFormat="1" ht="41" customHeight="1"/>
    <row r="6633" s="38" customFormat="1" ht="41" customHeight="1"/>
    <row r="6634" s="38" customFormat="1" ht="41" customHeight="1"/>
    <row r="6635" s="38" customFormat="1" ht="41" customHeight="1"/>
    <row r="6636" s="38" customFormat="1" ht="41" customHeight="1"/>
    <row r="6637" s="38" customFormat="1" ht="41" customHeight="1"/>
    <row r="6638" s="38" customFormat="1" ht="41" customHeight="1"/>
    <row r="6639" s="38" customFormat="1" ht="41" customHeight="1"/>
    <row r="6640" s="38" customFormat="1" ht="41" customHeight="1"/>
    <row r="6641" s="38" customFormat="1" ht="41" customHeight="1"/>
    <row r="6642" s="38" customFormat="1" ht="41" customHeight="1"/>
    <row r="6643" s="38" customFormat="1" ht="41" customHeight="1"/>
    <row r="6644" s="38" customFormat="1" ht="41" customHeight="1"/>
    <row r="6645" s="38" customFormat="1" ht="41" customHeight="1"/>
    <row r="6646" s="38" customFormat="1" ht="41" customHeight="1"/>
    <row r="6647" s="38" customFormat="1" ht="41" customHeight="1"/>
    <row r="6648" s="38" customFormat="1" ht="41" customHeight="1"/>
    <row r="6649" s="38" customFormat="1" ht="41" customHeight="1"/>
    <row r="6650" s="38" customFormat="1" ht="41" customHeight="1"/>
    <row r="6651" s="38" customFormat="1" ht="41" customHeight="1"/>
    <row r="6652" s="38" customFormat="1" ht="41" customHeight="1"/>
    <row r="6653" s="38" customFormat="1" ht="41" customHeight="1"/>
    <row r="6654" s="38" customFormat="1" ht="41" customHeight="1"/>
    <row r="6655" s="38" customFormat="1" ht="41" customHeight="1"/>
    <row r="6656" s="38" customFormat="1" ht="41" customHeight="1"/>
    <row r="6657" s="38" customFormat="1" ht="41" customHeight="1"/>
    <row r="6658" s="38" customFormat="1" ht="41" customHeight="1"/>
    <row r="6659" s="38" customFormat="1" ht="41" customHeight="1"/>
    <row r="6660" s="38" customFormat="1" ht="41" customHeight="1"/>
    <row r="6661" s="38" customFormat="1" ht="41" customHeight="1"/>
    <row r="6662" s="38" customFormat="1" ht="41" customHeight="1"/>
    <row r="6663" s="38" customFormat="1" ht="41" customHeight="1"/>
    <row r="6664" s="38" customFormat="1" ht="41" customHeight="1"/>
    <row r="6665" s="38" customFormat="1" ht="41" customHeight="1"/>
    <row r="6666" s="38" customFormat="1" ht="41" customHeight="1"/>
    <row r="6667" s="38" customFormat="1" ht="41" customHeight="1"/>
    <row r="6668" s="38" customFormat="1" ht="41" customHeight="1"/>
    <row r="6669" s="38" customFormat="1" ht="41" customHeight="1"/>
    <row r="6670" s="38" customFormat="1" ht="41" customHeight="1"/>
    <row r="6671" s="38" customFormat="1" ht="41" customHeight="1"/>
    <row r="6672" s="38" customFormat="1" ht="41" customHeight="1"/>
    <row r="6673" s="38" customFormat="1" ht="41" customHeight="1"/>
    <row r="6674" s="38" customFormat="1" ht="41" customHeight="1"/>
    <row r="6675" s="38" customFormat="1" ht="41" customHeight="1"/>
    <row r="6676" s="38" customFormat="1" ht="41" customHeight="1"/>
    <row r="6677" s="38" customFormat="1" ht="41" customHeight="1"/>
    <row r="6678" s="38" customFormat="1" ht="41" customHeight="1"/>
    <row r="6679" s="38" customFormat="1" ht="41" customHeight="1"/>
    <row r="6680" s="38" customFormat="1" ht="41" customHeight="1"/>
    <row r="6681" s="38" customFormat="1" ht="41" customHeight="1"/>
    <row r="6682" s="38" customFormat="1" ht="41" customHeight="1"/>
    <row r="6683" s="38" customFormat="1" ht="41" customHeight="1"/>
    <row r="6684" s="38" customFormat="1" ht="41" customHeight="1"/>
    <row r="6685" s="38" customFormat="1" ht="41" customHeight="1"/>
    <row r="6686" s="38" customFormat="1" ht="41" customHeight="1"/>
    <row r="6687" s="38" customFormat="1" ht="41" customHeight="1"/>
    <row r="6688" s="38" customFormat="1" ht="41" customHeight="1"/>
    <row r="6689" s="38" customFormat="1" ht="41" customHeight="1"/>
    <row r="6690" s="38" customFormat="1" ht="41" customHeight="1"/>
    <row r="6691" s="38" customFormat="1" ht="41" customHeight="1"/>
    <row r="6692" s="38" customFormat="1" ht="41" customHeight="1"/>
    <row r="6693" s="38" customFormat="1" ht="41" customHeight="1"/>
    <row r="6694" s="38" customFormat="1" ht="41" customHeight="1"/>
    <row r="6695" s="38" customFormat="1" ht="41" customHeight="1"/>
    <row r="6696" s="38" customFormat="1" ht="41" customHeight="1"/>
    <row r="6697" s="38" customFormat="1" ht="41" customHeight="1"/>
    <row r="6698" s="38" customFormat="1" ht="41" customHeight="1"/>
    <row r="6699" s="38" customFormat="1" ht="41" customHeight="1"/>
    <row r="6700" s="38" customFormat="1" ht="41" customHeight="1"/>
    <row r="6701" s="38" customFormat="1" ht="41" customHeight="1"/>
    <row r="6702" s="38" customFormat="1" ht="41" customHeight="1"/>
    <row r="6703" s="38" customFormat="1" ht="41" customHeight="1"/>
    <row r="6704" s="38" customFormat="1" ht="41" customHeight="1"/>
    <row r="6705" s="38" customFormat="1" ht="41" customHeight="1"/>
    <row r="6706" s="38" customFormat="1" ht="41" customHeight="1"/>
    <row r="6707" s="38" customFormat="1" ht="41" customHeight="1"/>
    <row r="6708" s="38" customFormat="1" ht="41" customHeight="1"/>
    <row r="6709" s="38" customFormat="1" ht="41" customHeight="1"/>
    <row r="6710" s="38" customFormat="1" ht="41" customHeight="1"/>
    <row r="6711" s="38" customFormat="1" ht="41" customHeight="1"/>
    <row r="6712" s="38" customFormat="1" ht="41" customHeight="1"/>
    <row r="6713" s="38" customFormat="1" ht="41" customHeight="1"/>
    <row r="6714" s="38" customFormat="1" ht="41" customHeight="1"/>
    <row r="6715" s="38" customFormat="1" ht="41" customHeight="1"/>
    <row r="6716" s="38" customFormat="1" ht="41" customHeight="1"/>
    <row r="6717" s="38" customFormat="1" ht="41" customHeight="1"/>
    <row r="6718" s="38" customFormat="1" ht="41" customHeight="1"/>
    <row r="6719" s="38" customFormat="1" ht="41" customHeight="1"/>
    <row r="6720" s="38" customFormat="1" ht="41" customHeight="1"/>
    <row r="6721" s="38" customFormat="1" ht="41" customHeight="1"/>
    <row r="6722" s="38" customFormat="1" ht="41" customHeight="1"/>
    <row r="6723" s="38" customFormat="1" ht="41" customHeight="1"/>
    <row r="6724" s="38" customFormat="1" ht="41" customHeight="1"/>
    <row r="6725" s="38" customFormat="1" ht="41" customHeight="1"/>
    <row r="6726" s="38" customFormat="1" ht="41" customHeight="1"/>
    <row r="6727" s="38" customFormat="1" ht="41" customHeight="1"/>
    <row r="6728" s="38" customFormat="1" ht="41" customHeight="1"/>
    <row r="6729" s="38" customFormat="1" ht="41" customHeight="1"/>
    <row r="6730" s="38" customFormat="1" ht="41" customHeight="1"/>
    <row r="6731" s="38" customFormat="1" ht="41" customHeight="1"/>
    <row r="6732" s="38" customFormat="1" ht="41" customHeight="1"/>
    <row r="6733" s="38" customFormat="1" ht="41" customHeight="1"/>
    <row r="6734" s="38" customFormat="1" ht="41" customHeight="1"/>
    <row r="6735" s="38" customFormat="1" ht="41" customHeight="1"/>
    <row r="6736" s="38" customFormat="1" ht="41" customHeight="1"/>
    <row r="6737" s="38" customFormat="1" ht="41" customHeight="1"/>
    <row r="6738" s="38" customFormat="1" ht="41" customHeight="1"/>
    <row r="6739" s="38" customFormat="1" ht="41" customHeight="1"/>
    <row r="6740" s="38" customFormat="1" ht="41" customHeight="1"/>
    <row r="6741" s="38" customFormat="1" ht="41" customHeight="1"/>
    <row r="6742" s="38" customFormat="1" ht="41" customHeight="1"/>
    <row r="6743" s="38" customFormat="1" ht="41" customHeight="1"/>
    <row r="6744" s="38" customFormat="1" ht="41" customHeight="1"/>
    <row r="6745" s="38" customFormat="1" ht="41" customHeight="1"/>
    <row r="6746" s="38" customFormat="1" ht="41" customHeight="1"/>
    <row r="6747" s="38" customFormat="1" ht="41" customHeight="1"/>
    <row r="6748" s="38" customFormat="1" ht="41" customHeight="1"/>
    <row r="6749" s="38" customFormat="1" ht="41" customHeight="1"/>
    <row r="6750" s="38" customFormat="1" ht="41" customHeight="1"/>
    <row r="6751" s="38" customFormat="1" ht="41" customHeight="1"/>
    <row r="6752" s="38" customFormat="1" ht="41" customHeight="1"/>
    <row r="6753" s="38" customFormat="1" ht="41" customHeight="1"/>
    <row r="6754" s="38" customFormat="1" ht="41" customHeight="1"/>
    <row r="6755" s="38" customFormat="1" ht="41" customHeight="1"/>
    <row r="6756" s="38" customFormat="1" ht="41" customHeight="1"/>
    <row r="6757" s="38" customFormat="1" ht="41" customHeight="1"/>
    <row r="6758" s="38" customFormat="1" ht="41" customHeight="1"/>
    <row r="6759" s="38" customFormat="1" ht="41" customHeight="1"/>
    <row r="6760" s="38" customFormat="1" ht="41" customHeight="1"/>
    <row r="6761" s="38" customFormat="1" ht="41" customHeight="1"/>
    <row r="6762" s="38" customFormat="1" ht="41" customHeight="1"/>
    <row r="6763" s="38" customFormat="1" ht="41" customHeight="1"/>
    <row r="6764" s="38" customFormat="1" ht="41" customHeight="1"/>
    <row r="6765" s="38" customFormat="1" ht="41" customHeight="1"/>
    <row r="6766" s="38" customFormat="1" ht="41" customHeight="1"/>
    <row r="6767" s="38" customFormat="1" ht="41" customHeight="1"/>
    <row r="6768" s="38" customFormat="1" ht="41" customHeight="1"/>
    <row r="6769" s="38" customFormat="1" ht="41" customHeight="1"/>
    <row r="6770" s="38" customFormat="1" ht="41" customHeight="1"/>
    <row r="6771" s="38" customFormat="1" ht="41" customHeight="1"/>
    <row r="6772" s="38" customFormat="1" ht="41" customHeight="1"/>
    <row r="6773" s="38" customFormat="1" ht="41" customHeight="1"/>
    <row r="6774" s="38" customFormat="1" ht="41" customHeight="1"/>
    <row r="6775" s="38" customFormat="1" ht="41" customHeight="1"/>
    <row r="6776" s="38" customFormat="1" ht="41" customHeight="1"/>
    <row r="6777" s="38" customFormat="1" ht="41" customHeight="1"/>
    <row r="6778" s="38" customFormat="1" ht="41" customHeight="1"/>
    <row r="6779" s="38" customFormat="1" ht="41" customHeight="1"/>
    <row r="6780" s="38" customFormat="1" ht="41" customHeight="1"/>
    <row r="6781" s="38" customFormat="1" ht="41" customHeight="1"/>
    <row r="6782" s="38" customFormat="1" ht="41" customHeight="1"/>
    <row r="6783" s="38" customFormat="1" ht="41" customHeight="1"/>
    <row r="6784" s="38" customFormat="1" ht="41" customHeight="1"/>
    <row r="6785" s="38" customFormat="1" ht="41" customHeight="1"/>
    <row r="6786" s="38" customFormat="1" ht="41" customHeight="1"/>
    <row r="6787" s="38" customFormat="1" ht="41" customHeight="1"/>
    <row r="6788" s="38" customFormat="1" ht="41" customHeight="1"/>
    <row r="6789" s="38" customFormat="1" ht="41" customHeight="1"/>
    <row r="6790" s="38" customFormat="1" ht="41" customHeight="1"/>
    <row r="6791" s="38" customFormat="1" ht="41" customHeight="1"/>
    <row r="6792" s="38" customFormat="1" ht="41" customHeight="1"/>
    <row r="6793" s="38" customFormat="1" ht="41" customHeight="1"/>
    <row r="6794" s="38" customFormat="1" ht="41" customHeight="1"/>
    <row r="6795" s="38" customFormat="1" ht="41" customHeight="1"/>
    <row r="6796" s="38" customFormat="1" ht="41" customHeight="1"/>
    <row r="6797" s="38" customFormat="1" ht="41" customHeight="1"/>
    <row r="6798" s="38" customFormat="1" ht="41" customHeight="1"/>
    <row r="6799" s="38" customFormat="1" ht="41" customHeight="1"/>
    <row r="6800" s="38" customFormat="1" ht="41" customHeight="1"/>
    <row r="6801" s="38" customFormat="1" ht="41" customHeight="1"/>
    <row r="6802" s="38" customFormat="1" ht="41" customHeight="1"/>
    <row r="6803" s="38" customFormat="1" ht="41" customHeight="1"/>
    <row r="6804" s="38" customFormat="1" ht="41" customHeight="1"/>
    <row r="6805" s="38" customFormat="1" ht="41" customHeight="1"/>
    <row r="6806" s="38" customFormat="1" ht="41" customHeight="1"/>
    <row r="6807" s="38" customFormat="1" ht="41" customHeight="1"/>
    <row r="6808" s="38" customFormat="1" ht="41" customHeight="1"/>
    <row r="6809" s="38" customFormat="1" ht="41" customHeight="1"/>
    <row r="6810" s="38" customFormat="1" ht="41" customHeight="1"/>
    <row r="6811" s="38" customFormat="1" ht="41" customHeight="1"/>
    <row r="6812" s="38" customFormat="1" ht="41" customHeight="1"/>
    <row r="6813" s="38" customFormat="1" ht="41" customHeight="1"/>
    <row r="6814" s="38" customFormat="1" ht="41" customHeight="1"/>
    <row r="6815" s="38" customFormat="1" ht="41" customHeight="1"/>
    <row r="6816" s="38" customFormat="1" ht="41" customHeight="1"/>
    <row r="6817" s="38" customFormat="1" ht="41" customHeight="1"/>
    <row r="6818" s="38" customFormat="1" ht="41" customHeight="1"/>
    <row r="6819" s="38" customFormat="1" ht="41" customHeight="1"/>
    <row r="6820" s="38" customFormat="1" ht="41" customHeight="1"/>
    <row r="6821" s="38" customFormat="1" ht="41" customHeight="1"/>
    <row r="6822" s="38" customFormat="1" ht="41" customHeight="1"/>
    <row r="6823" s="38" customFormat="1" ht="41" customHeight="1"/>
    <row r="6824" s="38" customFormat="1" ht="41" customHeight="1"/>
    <row r="6825" s="38" customFormat="1" ht="41" customHeight="1"/>
    <row r="6826" s="38" customFormat="1" ht="41" customHeight="1"/>
    <row r="6827" s="38" customFormat="1" ht="41" customHeight="1"/>
    <row r="6828" s="38" customFormat="1" ht="41" customHeight="1"/>
    <row r="6829" s="38" customFormat="1" ht="41" customHeight="1"/>
    <row r="6830" s="38" customFormat="1" ht="41" customHeight="1"/>
    <row r="6831" s="38" customFormat="1" ht="41" customHeight="1"/>
    <row r="6832" s="38" customFormat="1" ht="41" customHeight="1"/>
    <row r="6833" s="38" customFormat="1" ht="41" customHeight="1"/>
    <row r="6834" s="38" customFormat="1" ht="41" customHeight="1"/>
    <row r="6835" s="38" customFormat="1" ht="41" customHeight="1"/>
    <row r="6836" s="38" customFormat="1" ht="41" customHeight="1"/>
    <row r="6837" s="38" customFormat="1" ht="41" customHeight="1"/>
    <row r="6838" s="38" customFormat="1" ht="41" customHeight="1"/>
    <row r="6839" s="38" customFormat="1" ht="41" customHeight="1"/>
    <row r="6840" s="38" customFormat="1" ht="41" customHeight="1"/>
    <row r="6841" s="38" customFormat="1" ht="41" customHeight="1"/>
    <row r="6842" s="38" customFormat="1" ht="41" customHeight="1"/>
    <row r="6843" s="38" customFormat="1" ht="41" customHeight="1"/>
    <row r="6844" s="38" customFormat="1" ht="41" customHeight="1"/>
    <row r="6845" s="38" customFormat="1" ht="41" customHeight="1"/>
    <row r="6846" s="38" customFormat="1" ht="41" customHeight="1"/>
    <row r="6847" s="38" customFormat="1" ht="41" customHeight="1"/>
    <row r="6848" s="38" customFormat="1" ht="41" customHeight="1"/>
    <row r="6849" s="38" customFormat="1" ht="41" customHeight="1"/>
    <row r="6850" s="38" customFormat="1" ht="41" customHeight="1"/>
    <row r="6851" s="38" customFormat="1" ht="41" customHeight="1"/>
    <row r="6852" s="38" customFormat="1" ht="41" customHeight="1"/>
    <row r="6853" s="38" customFormat="1" ht="41" customHeight="1"/>
    <row r="6854" s="38" customFormat="1" ht="41" customHeight="1"/>
    <row r="6855" s="38" customFormat="1" ht="41" customHeight="1"/>
    <row r="6856" s="38" customFormat="1" ht="41" customHeight="1"/>
    <row r="6857" s="38" customFormat="1" ht="41" customHeight="1"/>
    <row r="6858" s="38" customFormat="1" ht="41" customHeight="1"/>
    <row r="6859" s="38" customFormat="1" ht="41" customHeight="1"/>
    <row r="6860" s="38" customFormat="1" ht="41" customHeight="1"/>
    <row r="6861" s="38" customFormat="1" ht="41" customHeight="1"/>
    <row r="6862" s="38" customFormat="1" ht="41" customHeight="1"/>
    <row r="6863" s="38" customFormat="1" ht="41" customHeight="1"/>
    <row r="6864" s="38" customFormat="1" ht="41" customHeight="1"/>
    <row r="6865" s="38" customFormat="1" ht="41" customHeight="1"/>
    <row r="6866" s="38" customFormat="1" ht="41" customHeight="1"/>
    <row r="6867" s="38" customFormat="1" ht="41" customHeight="1"/>
    <row r="6868" s="38" customFormat="1" ht="41" customHeight="1"/>
    <row r="6869" s="38" customFormat="1" ht="41" customHeight="1"/>
    <row r="6870" s="38" customFormat="1" ht="41" customHeight="1"/>
    <row r="6871" s="38" customFormat="1" ht="41" customHeight="1"/>
    <row r="6872" s="38" customFormat="1" ht="41" customHeight="1"/>
    <row r="6873" s="38" customFormat="1" ht="41" customHeight="1"/>
    <row r="6874" s="38" customFormat="1" ht="41" customHeight="1"/>
    <row r="6875" s="38" customFormat="1" ht="41" customHeight="1"/>
    <row r="6876" s="38" customFormat="1" ht="41" customHeight="1"/>
    <row r="6877" s="38" customFormat="1" ht="41" customHeight="1"/>
    <row r="6878" s="38" customFormat="1" ht="41" customHeight="1"/>
    <row r="6879" s="38" customFormat="1" ht="41" customHeight="1"/>
    <row r="6880" s="38" customFormat="1" ht="41" customHeight="1"/>
    <row r="6881" s="38" customFormat="1" ht="41" customHeight="1"/>
    <row r="6882" s="38" customFormat="1" ht="41" customHeight="1"/>
    <row r="6883" s="38" customFormat="1" ht="41" customHeight="1"/>
    <row r="6884" s="38" customFormat="1" ht="41" customHeight="1"/>
    <row r="6885" s="38" customFormat="1" ht="41" customHeight="1"/>
    <row r="6886" s="38" customFormat="1" ht="41" customHeight="1"/>
    <row r="6887" s="38" customFormat="1" ht="41" customHeight="1"/>
    <row r="6888" s="38" customFormat="1" ht="41" customHeight="1"/>
    <row r="6889" s="38" customFormat="1" ht="41" customHeight="1"/>
    <row r="6890" s="38" customFormat="1" ht="41" customHeight="1"/>
    <row r="6891" s="38" customFormat="1" ht="41" customHeight="1"/>
    <row r="6892" s="38" customFormat="1" ht="41" customHeight="1"/>
    <row r="6893" s="38" customFormat="1" ht="41" customHeight="1"/>
    <row r="6894" s="38" customFormat="1" ht="41" customHeight="1"/>
    <row r="6895" s="38" customFormat="1" ht="41" customHeight="1"/>
    <row r="6896" s="38" customFormat="1" ht="41" customHeight="1"/>
    <row r="6897" s="38" customFormat="1" ht="41" customHeight="1"/>
    <row r="6898" s="38" customFormat="1" ht="41" customHeight="1"/>
    <row r="6899" s="38" customFormat="1" ht="41" customHeight="1"/>
    <row r="6900" s="38" customFormat="1" ht="41" customHeight="1"/>
    <row r="6901" s="38" customFormat="1" ht="41" customHeight="1"/>
    <row r="6902" s="38" customFormat="1" ht="41" customHeight="1"/>
    <row r="6903" s="38" customFormat="1" ht="41" customHeight="1"/>
    <row r="6904" s="38" customFormat="1" ht="41" customHeight="1"/>
    <row r="6905" s="38" customFormat="1" ht="41" customHeight="1"/>
    <row r="6906" s="38" customFormat="1" ht="41" customHeight="1"/>
    <row r="6907" s="38" customFormat="1" ht="41" customHeight="1"/>
    <row r="6908" s="38" customFormat="1" ht="41" customHeight="1"/>
    <row r="6909" s="38" customFormat="1" ht="41" customHeight="1"/>
    <row r="6910" s="38" customFormat="1" ht="41" customHeight="1"/>
    <row r="6911" s="38" customFormat="1" ht="41" customHeight="1"/>
    <row r="6912" s="38" customFormat="1" ht="41" customHeight="1"/>
    <row r="6913" s="38" customFormat="1" ht="41" customHeight="1"/>
    <row r="6914" s="38" customFormat="1" ht="41" customHeight="1"/>
    <row r="6915" s="38" customFormat="1" ht="41" customHeight="1"/>
    <row r="6916" s="38" customFormat="1" ht="41" customHeight="1"/>
    <row r="6917" s="38" customFormat="1" ht="41" customHeight="1"/>
    <row r="6918" s="38" customFormat="1" ht="41" customHeight="1"/>
    <row r="6919" s="38" customFormat="1" ht="41" customHeight="1"/>
    <row r="6920" s="38" customFormat="1" ht="41" customHeight="1"/>
    <row r="6921" s="38" customFormat="1" ht="41" customHeight="1"/>
    <row r="6922" s="38" customFormat="1" ht="41" customHeight="1"/>
    <row r="6923" s="38" customFormat="1" ht="41" customHeight="1"/>
    <row r="6924" s="38" customFormat="1" ht="41" customHeight="1"/>
    <row r="6925" s="38" customFormat="1" ht="41" customHeight="1"/>
    <row r="6926" s="38" customFormat="1" ht="41" customHeight="1"/>
    <row r="6927" s="38" customFormat="1" ht="41" customHeight="1"/>
    <row r="6928" s="38" customFormat="1" ht="41" customHeight="1"/>
    <row r="6929" s="38" customFormat="1" ht="41" customHeight="1"/>
    <row r="6930" s="38" customFormat="1" ht="41" customHeight="1"/>
    <row r="6931" s="38" customFormat="1" ht="41" customHeight="1"/>
    <row r="6932" s="38" customFormat="1" ht="41" customHeight="1"/>
    <row r="6933" s="38" customFormat="1" ht="41" customHeight="1"/>
    <row r="6934" s="38" customFormat="1" ht="41" customHeight="1"/>
    <row r="6935" s="38" customFormat="1" ht="41" customHeight="1"/>
    <row r="6936" s="38" customFormat="1" ht="41" customHeight="1"/>
    <row r="6937" s="38" customFormat="1" ht="41" customHeight="1"/>
    <row r="6938" s="38" customFormat="1" ht="41" customHeight="1"/>
    <row r="6939" s="38" customFormat="1" ht="41" customHeight="1"/>
    <row r="6940" s="38" customFormat="1" ht="41" customHeight="1"/>
    <row r="6941" s="38" customFormat="1" ht="41" customHeight="1"/>
    <row r="6942" s="38" customFormat="1" ht="41" customHeight="1"/>
    <row r="6943" s="38" customFormat="1" ht="41" customHeight="1"/>
    <row r="6944" s="38" customFormat="1" ht="41" customHeight="1"/>
    <row r="6945" s="38" customFormat="1" ht="41" customHeight="1"/>
    <row r="6946" s="38" customFormat="1" ht="41" customHeight="1"/>
    <row r="6947" s="38" customFormat="1" ht="41" customHeight="1"/>
    <row r="6948" s="38" customFormat="1" ht="41" customHeight="1"/>
    <row r="6949" s="38" customFormat="1" ht="41" customHeight="1"/>
    <row r="6950" s="38" customFormat="1" ht="41" customHeight="1"/>
    <row r="6951" s="38" customFormat="1" ht="41" customHeight="1"/>
    <row r="6952" s="38" customFormat="1" ht="41" customHeight="1"/>
    <row r="6953" s="38" customFormat="1" ht="41" customHeight="1"/>
    <row r="6954" s="38" customFormat="1" ht="41" customHeight="1"/>
    <row r="6955" s="38" customFormat="1" ht="41" customHeight="1"/>
    <row r="6956" s="38" customFormat="1" ht="41" customHeight="1"/>
    <row r="6957" s="38" customFormat="1" ht="41" customHeight="1"/>
    <row r="6958" s="38" customFormat="1" ht="41" customHeight="1"/>
    <row r="6959" s="38" customFormat="1" ht="41" customHeight="1"/>
    <row r="6960" s="38" customFormat="1" ht="41" customHeight="1"/>
    <row r="6961" s="38" customFormat="1" ht="41" customHeight="1"/>
    <row r="6962" s="38" customFormat="1" ht="41" customHeight="1"/>
    <row r="6963" s="38" customFormat="1" ht="41" customHeight="1"/>
    <row r="6964" s="38" customFormat="1" ht="41" customHeight="1"/>
    <row r="6965" s="38" customFormat="1" ht="41" customHeight="1"/>
    <row r="6966" s="38" customFormat="1" ht="41" customHeight="1"/>
    <row r="6967" s="38" customFormat="1" ht="41" customHeight="1"/>
    <row r="6968" s="38" customFormat="1" ht="41" customHeight="1"/>
    <row r="6969" s="38" customFormat="1" ht="41" customHeight="1"/>
    <row r="6970" s="38" customFormat="1" ht="41" customHeight="1"/>
    <row r="6971" s="38" customFormat="1" ht="41" customHeight="1"/>
    <row r="6972" s="38" customFormat="1" ht="41" customHeight="1"/>
    <row r="6973" s="38" customFormat="1" ht="41" customHeight="1"/>
    <row r="6974" s="38" customFormat="1" ht="41" customHeight="1"/>
    <row r="6975" s="38" customFormat="1" ht="41" customHeight="1"/>
    <row r="6976" s="38" customFormat="1" ht="41" customHeight="1"/>
    <row r="6977" s="38" customFormat="1" ht="41" customHeight="1"/>
    <row r="6978" s="38" customFormat="1" ht="41" customHeight="1"/>
    <row r="6979" s="38" customFormat="1" ht="41" customHeight="1"/>
    <row r="6980" s="38" customFormat="1" ht="41" customHeight="1"/>
    <row r="6981" s="38" customFormat="1" ht="41" customHeight="1"/>
    <row r="6982" s="38" customFormat="1" ht="41" customHeight="1"/>
    <row r="6983" s="38" customFormat="1" ht="41" customHeight="1"/>
    <row r="6984" s="38" customFormat="1" ht="41" customHeight="1"/>
    <row r="6985" s="38" customFormat="1" ht="41" customHeight="1"/>
    <row r="6986" s="38" customFormat="1" ht="41" customHeight="1"/>
    <row r="6987" s="38" customFormat="1" ht="41" customHeight="1"/>
    <row r="6988" s="38" customFormat="1" ht="41" customHeight="1"/>
    <row r="6989" s="38" customFormat="1" ht="41" customHeight="1"/>
    <row r="6990" s="38" customFormat="1" ht="41" customHeight="1"/>
    <row r="6991" s="38" customFormat="1" ht="41" customHeight="1"/>
    <row r="6992" s="38" customFormat="1" ht="41" customHeight="1"/>
    <row r="6993" s="38" customFormat="1" ht="41" customHeight="1"/>
    <row r="6994" s="38" customFormat="1" ht="41" customHeight="1"/>
    <row r="6995" s="38" customFormat="1" ht="41" customHeight="1"/>
    <row r="6996" s="38" customFormat="1" ht="41" customHeight="1"/>
    <row r="6997" s="38" customFormat="1" ht="41" customHeight="1"/>
    <row r="6998" s="38" customFormat="1" ht="41" customHeight="1"/>
    <row r="6999" s="38" customFormat="1" ht="41" customHeight="1"/>
    <row r="7000" s="38" customFormat="1" ht="41" customHeight="1"/>
    <row r="7001" s="38" customFormat="1" ht="41" customHeight="1"/>
    <row r="7002" s="38" customFormat="1" ht="41" customHeight="1"/>
    <row r="7003" s="38" customFormat="1" ht="41" customHeight="1"/>
    <row r="7004" s="38" customFormat="1" ht="41" customHeight="1"/>
    <row r="7005" s="38" customFormat="1" ht="41" customHeight="1"/>
    <row r="7006" s="38" customFormat="1" ht="41" customHeight="1"/>
    <row r="7007" s="38" customFormat="1" ht="41" customHeight="1"/>
    <row r="7008" s="38" customFormat="1" ht="41" customHeight="1"/>
    <row r="7009" s="38" customFormat="1" ht="41" customHeight="1"/>
    <row r="7010" s="38" customFormat="1" ht="41" customHeight="1"/>
    <row r="7011" s="38" customFormat="1" ht="41" customHeight="1"/>
    <row r="7012" s="38" customFormat="1" ht="41" customHeight="1"/>
    <row r="7013" s="38" customFormat="1" ht="41" customHeight="1"/>
    <row r="7014" s="38" customFormat="1" ht="41" customHeight="1"/>
    <row r="7015" s="38" customFormat="1" ht="41" customHeight="1"/>
    <row r="7016" s="38" customFormat="1" ht="41" customHeight="1"/>
    <row r="7017" s="38" customFormat="1" ht="41" customHeight="1"/>
    <row r="7018" s="38" customFormat="1" ht="41" customHeight="1"/>
    <row r="7019" s="38" customFormat="1" ht="41" customHeight="1"/>
    <row r="7020" s="38" customFormat="1" ht="41" customHeight="1"/>
    <row r="7021" s="38" customFormat="1" ht="41" customHeight="1"/>
    <row r="7022" s="38" customFormat="1" ht="41" customHeight="1"/>
    <row r="7023" s="38" customFormat="1" ht="41" customHeight="1"/>
    <row r="7024" s="38" customFormat="1" ht="41" customHeight="1"/>
    <row r="7025" s="38" customFormat="1" ht="41" customHeight="1"/>
    <row r="7026" s="38" customFormat="1" ht="41" customHeight="1"/>
    <row r="7027" s="38" customFormat="1" ht="41" customHeight="1"/>
    <row r="7028" s="38" customFormat="1" ht="41" customHeight="1"/>
    <row r="7029" s="38" customFormat="1" ht="41" customHeight="1"/>
    <row r="7030" s="38" customFormat="1" ht="41" customHeight="1"/>
    <row r="7031" s="38" customFormat="1" ht="41" customHeight="1"/>
    <row r="7032" s="38" customFormat="1" ht="41" customHeight="1"/>
    <row r="7033" s="38" customFormat="1" ht="41" customHeight="1"/>
    <row r="7034" s="38" customFormat="1" ht="41" customHeight="1"/>
    <row r="7035" s="38" customFormat="1" ht="41" customHeight="1"/>
    <row r="7036" s="38" customFormat="1" ht="41" customHeight="1"/>
    <row r="7037" s="38" customFormat="1" ht="41" customHeight="1"/>
    <row r="7038" s="38" customFormat="1" ht="41" customHeight="1"/>
    <row r="7039" s="38" customFormat="1" ht="41" customHeight="1"/>
    <row r="7040" s="38" customFormat="1" ht="41" customHeight="1"/>
    <row r="7041" s="38" customFormat="1" ht="41" customHeight="1"/>
    <row r="7042" s="38" customFormat="1" ht="41" customHeight="1"/>
    <row r="7043" s="38" customFormat="1" ht="41" customHeight="1"/>
    <row r="7044" s="38" customFormat="1" ht="41" customHeight="1"/>
    <row r="7045" s="38" customFormat="1" ht="41" customHeight="1"/>
    <row r="7046" s="38" customFormat="1" ht="41" customHeight="1"/>
    <row r="7047" s="38" customFormat="1" ht="41" customHeight="1"/>
    <row r="7048" s="38" customFormat="1" ht="41" customHeight="1"/>
    <row r="7049" s="38" customFormat="1" ht="41" customHeight="1"/>
    <row r="7050" s="38" customFormat="1" ht="41" customHeight="1"/>
    <row r="7051" s="38" customFormat="1" ht="41" customHeight="1"/>
    <row r="7052" s="38" customFormat="1" ht="41" customHeight="1"/>
    <row r="7053" s="38" customFormat="1" ht="41" customHeight="1"/>
    <row r="7054" s="38" customFormat="1" ht="41" customHeight="1"/>
    <row r="7055" s="38" customFormat="1" ht="41" customHeight="1"/>
    <row r="7056" s="38" customFormat="1" ht="41" customHeight="1"/>
    <row r="7057" s="38" customFormat="1" ht="41" customHeight="1"/>
    <row r="7058" s="38" customFormat="1" ht="41" customHeight="1"/>
    <row r="7059" s="38" customFormat="1" ht="41" customHeight="1"/>
    <row r="7060" s="38" customFormat="1" ht="41" customHeight="1"/>
    <row r="7061" s="38" customFormat="1" ht="41" customHeight="1"/>
    <row r="7062" s="38" customFormat="1" ht="41" customHeight="1"/>
    <row r="7063" s="38" customFormat="1" ht="41" customHeight="1"/>
    <row r="7064" s="38" customFormat="1" ht="41" customHeight="1"/>
    <row r="7065" s="38" customFormat="1" ht="41" customHeight="1"/>
    <row r="7066" s="38" customFormat="1" ht="41" customHeight="1"/>
    <row r="7067" s="38" customFormat="1" ht="41" customHeight="1"/>
    <row r="7068" s="38" customFormat="1" ht="41" customHeight="1"/>
    <row r="7069" s="38" customFormat="1" ht="41" customHeight="1"/>
    <row r="7070" s="38" customFormat="1" ht="41" customHeight="1"/>
    <row r="7071" s="38" customFormat="1" ht="41" customHeight="1"/>
    <row r="7072" s="38" customFormat="1" ht="41" customHeight="1"/>
    <row r="7073" s="38" customFormat="1" ht="41" customHeight="1"/>
    <row r="7074" s="38" customFormat="1" ht="41" customHeight="1"/>
    <row r="7075" s="38" customFormat="1" ht="41" customHeight="1"/>
    <row r="7076" s="38" customFormat="1" ht="41" customHeight="1"/>
    <row r="7077" s="38" customFormat="1" ht="41" customHeight="1"/>
    <row r="7078" s="38" customFormat="1" ht="41" customHeight="1"/>
    <row r="7079" s="38" customFormat="1" ht="41" customHeight="1"/>
    <row r="7080" s="38" customFormat="1" ht="41" customHeight="1"/>
    <row r="7081" s="38" customFormat="1" ht="41" customHeight="1"/>
    <row r="7082" s="38" customFormat="1" ht="41" customHeight="1"/>
    <row r="7083" s="38" customFormat="1" ht="41" customHeight="1"/>
    <row r="7084" s="38" customFormat="1" ht="41" customHeight="1"/>
    <row r="7085" s="38" customFormat="1" ht="41" customHeight="1"/>
    <row r="7086" s="38" customFormat="1" ht="41" customHeight="1"/>
    <row r="7087" s="38" customFormat="1" ht="41" customHeight="1"/>
    <row r="7088" s="38" customFormat="1" ht="41" customHeight="1"/>
    <row r="7089" s="38" customFormat="1" ht="41" customHeight="1"/>
    <row r="7090" s="38" customFormat="1" ht="41" customHeight="1"/>
    <row r="7091" s="38" customFormat="1" ht="41" customHeight="1"/>
    <row r="7092" s="38" customFormat="1" ht="41" customHeight="1"/>
    <row r="7093" s="38" customFormat="1" ht="41" customHeight="1"/>
    <row r="7094" s="38" customFormat="1" ht="41" customHeight="1"/>
    <row r="7095" s="38" customFormat="1" ht="41" customHeight="1"/>
    <row r="7096" s="38" customFormat="1" ht="41" customHeight="1"/>
    <row r="7097" s="38" customFormat="1" ht="41" customHeight="1"/>
    <row r="7098" s="38" customFormat="1" ht="41" customHeight="1"/>
    <row r="7099" s="38" customFormat="1" ht="41" customHeight="1"/>
    <row r="7100" s="38" customFormat="1" ht="41" customHeight="1"/>
    <row r="7101" s="38" customFormat="1" ht="41" customHeight="1"/>
    <row r="7102" s="38" customFormat="1" ht="41" customHeight="1"/>
    <row r="7103" s="38" customFormat="1" ht="41" customHeight="1"/>
    <row r="7104" s="38" customFormat="1" ht="41" customHeight="1"/>
    <row r="7105" s="38" customFormat="1" ht="41" customHeight="1"/>
    <row r="7106" s="38" customFormat="1" ht="41" customHeight="1"/>
    <row r="7107" s="38" customFormat="1" ht="41" customHeight="1"/>
    <row r="7108" s="38" customFormat="1" ht="41" customHeight="1"/>
    <row r="7109" s="38" customFormat="1" ht="41" customHeight="1"/>
    <row r="7110" s="38" customFormat="1" ht="41" customHeight="1"/>
    <row r="7111" s="38" customFormat="1" ht="41" customHeight="1"/>
    <row r="7112" s="38" customFormat="1" ht="41" customHeight="1"/>
    <row r="7113" s="38" customFormat="1" ht="41" customHeight="1"/>
    <row r="7114" s="38" customFormat="1" ht="41" customHeight="1"/>
    <row r="7115" s="38" customFormat="1" ht="41" customHeight="1"/>
    <row r="7116" s="38" customFormat="1" ht="41" customHeight="1"/>
    <row r="7117" s="38" customFormat="1" ht="41" customHeight="1"/>
    <row r="7118" s="38" customFormat="1" ht="41" customHeight="1"/>
    <row r="7119" s="38" customFormat="1" ht="41" customHeight="1"/>
    <row r="7120" s="38" customFormat="1" ht="41" customHeight="1"/>
    <row r="7121" s="38" customFormat="1" ht="41" customHeight="1"/>
    <row r="7122" s="38" customFormat="1" ht="41" customHeight="1"/>
    <row r="7123" s="38" customFormat="1" ht="41" customHeight="1"/>
    <row r="7124" s="38" customFormat="1" ht="41" customHeight="1"/>
    <row r="7125" s="38" customFormat="1" ht="41" customHeight="1"/>
    <row r="7126" s="38" customFormat="1" ht="41" customHeight="1"/>
    <row r="7127" s="38" customFormat="1" ht="41" customHeight="1"/>
    <row r="7128" s="38" customFormat="1" ht="41" customHeight="1"/>
    <row r="7129" s="38" customFormat="1" ht="41" customHeight="1"/>
    <row r="7130" s="38" customFormat="1" ht="41" customHeight="1"/>
    <row r="7131" s="38" customFormat="1" ht="41" customHeight="1"/>
    <row r="7132" s="38" customFormat="1" ht="41" customHeight="1"/>
    <row r="7133" s="38" customFormat="1" ht="41" customHeight="1"/>
    <row r="7134" s="38" customFormat="1" ht="41" customHeight="1"/>
    <row r="7135" s="38" customFormat="1" ht="41" customHeight="1"/>
    <row r="7136" s="38" customFormat="1" ht="41" customHeight="1"/>
    <row r="7137" s="38" customFormat="1" ht="41" customHeight="1"/>
    <row r="7138" s="38" customFormat="1" ht="41" customHeight="1"/>
    <row r="7139" s="38" customFormat="1" ht="41" customHeight="1"/>
    <row r="7140" s="38" customFormat="1" ht="41" customHeight="1"/>
    <row r="7141" s="38" customFormat="1" ht="41" customHeight="1"/>
    <row r="7142" s="38" customFormat="1" ht="41" customHeight="1"/>
    <row r="7143" s="38" customFormat="1" ht="41" customHeight="1"/>
    <row r="7144" s="38" customFormat="1" ht="41" customHeight="1"/>
    <row r="7145" s="38" customFormat="1" ht="41" customHeight="1"/>
    <row r="7146" s="38" customFormat="1" ht="41" customHeight="1"/>
    <row r="7147" s="38" customFormat="1" ht="41" customHeight="1"/>
    <row r="7148" s="38" customFormat="1" ht="41" customHeight="1"/>
    <row r="7149" s="38" customFormat="1" ht="41" customHeight="1"/>
    <row r="7150" s="38" customFormat="1" ht="41" customHeight="1"/>
    <row r="7151" s="38" customFormat="1" ht="41" customHeight="1"/>
    <row r="7152" s="38" customFormat="1" ht="41" customHeight="1"/>
    <row r="7153" s="38" customFormat="1" ht="41" customHeight="1"/>
    <row r="7154" s="38" customFormat="1" ht="41" customHeight="1"/>
    <row r="7155" s="38" customFormat="1" ht="41" customHeight="1"/>
    <row r="7156" s="38" customFormat="1" ht="41" customHeight="1"/>
    <row r="7157" s="38" customFormat="1" ht="41" customHeight="1"/>
    <row r="7158" s="38" customFormat="1" ht="41" customHeight="1"/>
    <row r="7159" s="38" customFormat="1" ht="41" customHeight="1"/>
    <row r="7160" s="38" customFormat="1" ht="41" customHeight="1"/>
    <row r="7161" s="38" customFormat="1" ht="41" customHeight="1"/>
    <row r="7162" s="38" customFormat="1" ht="41" customHeight="1"/>
    <row r="7163" s="38" customFormat="1" ht="41" customHeight="1"/>
    <row r="7164" s="38" customFormat="1" ht="41" customHeight="1"/>
    <row r="7165" s="38" customFormat="1" ht="41" customHeight="1"/>
    <row r="7166" s="38" customFormat="1" ht="41" customHeight="1"/>
    <row r="7167" s="38" customFormat="1" ht="41" customHeight="1"/>
    <row r="7168" s="38" customFormat="1" ht="41" customHeight="1"/>
    <row r="7169" s="38" customFormat="1" ht="41" customHeight="1"/>
    <row r="7170" s="38" customFormat="1" ht="41" customHeight="1"/>
    <row r="7171" s="38" customFormat="1" ht="41" customHeight="1"/>
    <row r="7172" s="38" customFormat="1" ht="41" customHeight="1"/>
    <row r="7173" s="38" customFormat="1" ht="41" customHeight="1"/>
    <row r="7174" s="38" customFormat="1" ht="41" customHeight="1"/>
    <row r="7175" s="38" customFormat="1" ht="41" customHeight="1"/>
    <row r="7176" s="38" customFormat="1" ht="41" customHeight="1"/>
    <row r="7177" s="38" customFormat="1" ht="41" customHeight="1"/>
    <row r="7178" s="38" customFormat="1" ht="41" customHeight="1"/>
    <row r="7179" s="38" customFormat="1" ht="41" customHeight="1"/>
    <row r="7180" s="38" customFormat="1" ht="41" customHeight="1"/>
    <row r="7181" s="38" customFormat="1" ht="41" customHeight="1"/>
    <row r="7182" s="38" customFormat="1" ht="41" customHeight="1"/>
    <row r="7183" s="38" customFormat="1" ht="41" customHeight="1"/>
    <row r="7184" s="38" customFormat="1" ht="41" customHeight="1"/>
    <row r="7185" s="38" customFormat="1" ht="41" customHeight="1"/>
    <row r="7186" s="38" customFormat="1" ht="41" customHeight="1"/>
    <row r="7187" s="38" customFormat="1" ht="41" customHeight="1"/>
    <row r="7188" s="38" customFormat="1" ht="41" customHeight="1"/>
    <row r="7189" s="38" customFormat="1" ht="41" customHeight="1"/>
    <row r="7190" s="38" customFormat="1" ht="41" customHeight="1"/>
    <row r="7191" s="38" customFormat="1" ht="41" customHeight="1"/>
    <row r="7192" s="38" customFormat="1" ht="41" customHeight="1"/>
    <row r="7193" s="38" customFormat="1" ht="41" customHeight="1"/>
    <row r="7194" s="38" customFormat="1" ht="41" customHeight="1"/>
    <row r="7195" s="38" customFormat="1" ht="41" customHeight="1"/>
    <row r="7196" s="38" customFormat="1" ht="41" customHeight="1"/>
    <row r="7197" s="38" customFormat="1" ht="41" customHeight="1"/>
    <row r="7198" s="38" customFormat="1" ht="41" customHeight="1"/>
    <row r="7199" s="38" customFormat="1" ht="41" customHeight="1"/>
    <row r="7200" s="38" customFormat="1" ht="41" customHeight="1"/>
    <row r="7201" s="38" customFormat="1" ht="41" customHeight="1"/>
    <row r="7202" s="38" customFormat="1" ht="41" customHeight="1"/>
    <row r="7203" s="38" customFormat="1" ht="41" customHeight="1"/>
    <row r="7204" s="38" customFormat="1" ht="41" customHeight="1"/>
    <row r="7205" s="38" customFormat="1" ht="41" customHeight="1"/>
    <row r="7206" s="38" customFormat="1" ht="41" customHeight="1"/>
    <row r="7207" s="38" customFormat="1" ht="41" customHeight="1"/>
    <row r="7208" s="38" customFormat="1" ht="41" customHeight="1"/>
    <row r="7209" s="38" customFormat="1" ht="41" customHeight="1"/>
    <row r="7210" s="38" customFormat="1" ht="41" customHeight="1"/>
    <row r="7211" s="38" customFormat="1" ht="41" customHeight="1"/>
    <row r="7212" s="38" customFormat="1" ht="41" customHeight="1"/>
    <row r="7213" s="38" customFormat="1" ht="41" customHeight="1"/>
    <row r="7214" s="38" customFormat="1" ht="41" customHeight="1"/>
    <row r="7215" s="38" customFormat="1" ht="41" customHeight="1"/>
    <row r="7216" s="38" customFormat="1" ht="41" customHeight="1"/>
    <row r="7217" s="38" customFormat="1" ht="41" customHeight="1"/>
    <row r="7218" s="38" customFormat="1" ht="41" customHeight="1"/>
    <row r="7219" s="38" customFormat="1" ht="41" customHeight="1"/>
    <row r="7220" s="38" customFormat="1" ht="41" customHeight="1"/>
    <row r="7221" s="38" customFormat="1" ht="41" customHeight="1"/>
    <row r="7222" s="38" customFormat="1" ht="41" customHeight="1"/>
    <row r="7223" s="38" customFormat="1" ht="41" customHeight="1"/>
    <row r="7224" s="38" customFormat="1" ht="41" customHeight="1"/>
    <row r="7225" s="38" customFormat="1" ht="41" customHeight="1"/>
    <row r="7226" s="38" customFormat="1" ht="41" customHeight="1"/>
    <row r="7227" s="38" customFormat="1" ht="41" customHeight="1"/>
    <row r="7228" s="38" customFormat="1" ht="41" customHeight="1"/>
    <row r="7229" s="38" customFormat="1" ht="41" customHeight="1"/>
    <row r="7230" s="38" customFormat="1" ht="41" customHeight="1"/>
    <row r="7231" s="38" customFormat="1" ht="41" customHeight="1"/>
    <row r="7232" s="38" customFormat="1" ht="41" customHeight="1"/>
    <row r="7233" s="38" customFormat="1" ht="41" customHeight="1"/>
    <row r="7234" s="38" customFormat="1" ht="41" customHeight="1"/>
    <row r="7235" s="38" customFormat="1" ht="41" customHeight="1"/>
    <row r="7236" s="38" customFormat="1" ht="41" customHeight="1"/>
    <row r="7237" s="38" customFormat="1" ht="41" customHeight="1"/>
    <row r="7238" s="38" customFormat="1" ht="41" customHeight="1"/>
    <row r="7239" s="38" customFormat="1" ht="41" customHeight="1"/>
    <row r="7240" s="38" customFormat="1" ht="41" customHeight="1"/>
    <row r="7241" s="38" customFormat="1" ht="41" customHeight="1"/>
    <row r="7242" s="38" customFormat="1" ht="41" customHeight="1"/>
    <row r="7243" s="38" customFormat="1" ht="41" customHeight="1"/>
    <row r="7244" s="38" customFormat="1" ht="41" customHeight="1"/>
    <row r="7245" s="38" customFormat="1" ht="41" customHeight="1"/>
    <row r="7246" s="38" customFormat="1" ht="41" customHeight="1"/>
    <row r="7247" s="38" customFormat="1" ht="41" customHeight="1"/>
    <row r="7248" s="38" customFormat="1" ht="41" customHeight="1"/>
    <row r="7249" s="38" customFormat="1" ht="41" customHeight="1"/>
    <row r="7250" s="38" customFormat="1" ht="41" customHeight="1"/>
    <row r="7251" s="38" customFormat="1" ht="41" customHeight="1"/>
    <row r="7252" s="38" customFormat="1" ht="41" customHeight="1"/>
    <row r="7253" s="38" customFormat="1" ht="41" customHeight="1"/>
    <row r="7254" s="38" customFormat="1" ht="41" customHeight="1"/>
    <row r="7255" s="38" customFormat="1" ht="41" customHeight="1"/>
    <row r="7256" s="38" customFormat="1" ht="41" customHeight="1"/>
    <row r="7257" s="38" customFormat="1" ht="41" customHeight="1"/>
    <row r="7258" s="38" customFormat="1" ht="41" customHeight="1"/>
    <row r="7259" s="38" customFormat="1" ht="41" customHeight="1"/>
    <row r="7260" s="38" customFormat="1" ht="41" customHeight="1"/>
    <row r="7261" s="38" customFormat="1" ht="41" customHeight="1"/>
    <row r="7262" s="38" customFormat="1" ht="41" customHeight="1"/>
    <row r="7263" s="38" customFormat="1" ht="41" customHeight="1"/>
    <row r="7264" s="38" customFormat="1" ht="41" customHeight="1"/>
    <row r="7265" s="38" customFormat="1" ht="41" customHeight="1"/>
    <row r="7266" s="38" customFormat="1" ht="41" customHeight="1"/>
    <row r="7267" s="38" customFormat="1" ht="41" customHeight="1"/>
    <row r="7268" s="38" customFormat="1" ht="41" customHeight="1"/>
    <row r="7269" s="38" customFormat="1" ht="41" customHeight="1"/>
    <row r="7270" s="38" customFormat="1" ht="41" customHeight="1"/>
    <row r="7271" s="38" customFormat="1" ht="41" customHeight="1"/>
    <row r="7272" s="38" customFormat="1" ht="41" customHeight="1"/>
    <row r="7273" s="38" customFormat="1" ht="41" customHeight="1"/>
    <row r="7274" s="38" customFormat="1" ht="41" customHeight="1"/>
    <row r="7275" s="38" customFormat="1" ht="41" customHeight="1"/>
    <row r="7276" s="38" customFormat="1" ht="41" customHeight="1"/>
    <row r="7277" s="38" customFormat="1" ht="41" customHeight="1"/>
    <row r="7278" s="38" customFormat="1" ht="41" customHeight="1"/>
    <row r="7279" s="38" customFormat="1" ht="41" customHeight="1"/>
    <row r="7280" s="38" customFormat="1" ht="41" customHeight="1"/>
    <row r="7281" s="38" customFormat="1" ht="41" customHeight="1"/>
    <row r="7282" s="38" customFormat="1" ht="41" customHeight="1"/>
    <row r="7283" s="38" customFormat="1" ht="41" customHeight="1"/>
    <row r="7284" s="38" customFormat="1" ht="41" customHeight="1"/>
    <row r="7285" s="38" customFormat="1" ht="41" customHeight="1"/>
    <row r="7286" s="38" customFormat="1" ht="41" customHeight="1"/>
    <row r="7287" s="38" customFormat="1" ht="41" customHeight="1"/>
    <row r="7288" s="38" customFormat="1" ht="41" customHeight="1"/>
    <row r="7289" s="38" customFormat="1" ht="41" customHeight="1"/>
    <row r="7290" s="38" customFormat="1" ht="41" customHeight="1"/>
    <row r="7291" s="38" customFormat="1" ht="41" customHeight="1"/>
    <row r="7292" s="38" customFormat="1" ht="41" customHeight="1"/>
    <row r="7293" s="38" customFormat="1" ht="41" customHeight="1"/>
    <row r="7294" s="38" customFormat="1" ht="41" customHeight="1"/>
    <row r="7295" s="38" customFormat="1" ht="41" customHeight="1"/>
    <row r="7296" s="38" customFormat="1" ht="41" customHeight="1"/>
    <row r="7297" s="38" customFormat="1" ht="41" customHeight="1"/>
    <row r="7298" s="38" customFormat="1" ht="41" customHeight="1"/>
    <row r="7299" s="38" customFormat="1" ht="41" customHeight="1"/>
    <row r="7300" s="38" customFormat="1" ht="41" customHeight="1"/>
    <row r="7301" s="38" customFormat="1" ht="41" customHeight="1"/>
    <row r="7302" s="38" customFormat="1" ht="41" customHeight="1"/>
    <row r="7303" s="38" customFormat="1" ht="41" customHeight="1"/>
    <row r="7304" s="38" customFormat="1" ht="41" customHeight="1"/>
    <row r="7305" s="38" customFormat="1" ht="41" customHeight="1"/>
    <row r="7306" s="38" customFormat="1" ht="41" customHeight="1"/>
    <row r="7307" s="38" customFormat="1" ht="41" customHeight="1"/>
    <row r="7308" s="38" customFormat="1" ht="41" customHeight="1"/>
    <row r="7309" s="38" customFormat="1" ht="41" customHeight="1"/>
    <row r="7310" s="38" customFormat="1" ht="41" customHeight="1"/>
    <row r="7311" s="38" customFormat="1" ht="41" customHeight="1"/>
    <row r="7312" s="38" customFormat="1" ht="41" customHeight="1"/>
    <row r="7313" s="38" customFormat="1" ht="41" customHeight="1"/>
    <row r="7314" s="38" customFormat="1" ht="41" customHeight="1"/>
    <row r="7315" s="38" customFormat="1" ht="41" customHeight="1"/>
    <row r="7316" s="38" customFormat="1" ht="41" customHeight="1"/>
    <row r="7317" s="38" customFormat="1" ht="41" customHeight="1"/>
    <row r="7318" s="38" customFormat="1" ht="41" customHeight="1"/>
    <row r="7319" s="38" customFormat="1" ht="41" customHeight="1"/>
    <row r="7320" s="38" customFormat="1" ht="41" customHeight="1"/>
    <row r="7321" s="38" customFormat="1" ht="41" customHeight="1"/>
    <row r="7322" s="38" customFormat="1" ht="41" customHeight="1"/>
    <row r="7323" s="38" customFormat="1" ht="41" customHeight="1"/>
    <row r="7324" s="38" customFormat="1" ht="41" customHeight="1"/>
    <row r="7325" s="38" customFormat="1" ht="41" customHeight="1"/>
    <row r="7326" s="38" customFormat="1" ht="41" customHeight="1"/>
    <row r="7327" s="38" customFormat="1" ht="41" customHeight="1"/>
    <row r="7328" s="38" customFormat="1" ht="41" customHeight="1"/>
    <row r="7329" s="38" customFormat="1" ht="41" customHeight="1"/>
    <row r="7330" s="38" customFormat="1" ht="41" customHeight="1"/>
    <row r="7331" s="38" customFormat="1" ht="41" customHeight="1"/>
    <row r="7332" s="38" customFormat="1" ht="41" customHeight="1"/>
    <row r="7333" s="38" customFormat="1" ht="41" customHeight="1"/>
    <row r="7334" s="38" customFormat="1" ht="41" customHeight="1"/>
    <row r="7335" s="38" customFormat="1" ht="41" customHeight="1"/>
    <row r="7336" s="38" customFormat="1" ht="41" customHeight="1"/>
    <row r="7337" s="38" customFormat="1" ht="41" customHeight="1"/>
    <row r="7338" s="38" customFormat="1" ht="41" customHeight="1"/>
    <row r="7339" s="38" customFormat="1" ht="41" customHeight="1"/>
    <row r="7340" s="38" customFormat="1" ht="41" customHeight="1"/>
    <row r="7341" s="38" customFormat="1" ht="41" customHeight="1"/>
    <row r="7342" s="38" customFormat="1" ht="41" customHeight="1"/>
    <row r="7343" s="38" customFormat="1" ht="41" customHeight="1"/>
    <row r="7344" s="38" customFormat="1" ht="41" customHeight="1"/>
    <row r="7345" s="38" customFormat="1" ht="41" customHeight="1"/>
    <row r="7346" s="38" customFormat="1" ht="41" customHeight="1"/>
    <row r="7347" s="38" customFormat="1" ht="41" customHeight="1"/>
    <row r="7348" s="38" customFormat="1" ht="41" customHeight="1"/>
    <row r="7349" s="38" customFormat="1" ht="41" customHeight="1"/>
    <row r="7350" s="38" customFormat="1" ht="41" customHeight="1"/>
    <row r="7351" s="38" customFormat="1" ht="41" customHeight="1"/>
    <row r="7352" s="38" customFormat="1" ht="41" customHeight="1"/>
    <row r="7353" s="38" customFormat="1" ht="41" customHeight="1"/>
    <row r="7354" s="38" customFormat="1" ht="41" customHeight="1"/>
    <row r="7355" s="38" customFormat="1" ht="41" customHeight="1"/>
    <row r="7356" s="38" customFormat="1" ht="41" customHeight="1"/>
    <row r="7357" s="38" customFormat="1" ht="41" customHeight="1"/>
    <row r="7358" s="38" customFormat="1" ht="41" customHeight="1"/>
    <row r="7359" s="38" customFormat="1" ht="41" customHeight="1"/>
    <row r="7360" s="38" customFormat="1" ht="41" customHeight="1"/>
    <row r="7361" s="38" customFormat="1" ht="41" customHeight="1"/>
    <row r="7362" s="38" customFormat="1" ht="41" customHeight="1"/>
    <row r="7363" s="38" customFormat="1" ht="41" customHeight="1"/>
    <row r="7364" s="38" customFormat="1" ht="41" customHeight="1"/>
    <row r="7365" s="38" customFormat="1" ht="41" customHeight="1"/>
    <row r="7366" s="38" customFormat="1" ht="41" customHeight="1"/>
    <row r="7367" s="38" customFormat="1" ht="41" customHeight="1"/>
    <row r="7368" s="38" customFormat="1" ht="41" customHeight="1"/>
    <row r="7369" s="38" customFormat="1" ht="41" customHeight="1"/>
    <row r="7370" s="38" customFormat="1" ht="41" customHeight="1"/>
    <row r="7371" s="38" customFormat="1" ht="41" customHeight="1"/>
    <row r="7372" s="38" customFormat="1" ht="41" customHeight="1"/>
    <row r="7373" s="38" customFormat="1" ht="41" customHeight="1"/>
    <row r="7374" s="38" customFormat="1" ht="41" customHeight="1"/>
    <row r="7375" s="38" customFormat="1" ht="41" customHeight="1"/>
    <row r="7376" s="38" customFormat="1" ht="41" customHeight="1"/>
    <row r="7377" s="38" customFormat="1" ht="41" customHeight="1"/>
    <row r="7378" s="38" customFormat="1" ht="41" customHeight="1"/>
    <row r="7379" s="38" customFormat="1" ht="41" customHeight="1"/>
    <row r="7380" s="38" customFormat="1" ht="41" customHeight="1"/>
    <row r="7381" s="38" customFormat="1" ht="41" customHeight="1"/>
    <row r="7382" s="38" customFormat="1" ht="41" customHeight="1"/>
    <row r="7383" s="38" customFormat="1" ht="41" customHeight="1"/>
    <row r="7384" s="38" customFormat="1" ht="41" customHeight="1"/>
    <row r="7385" s="38" customFormat="1" ht="41" customHeight="1"/>
    <row r="7386" s="38" customFormat="1" ht="41" customHeight="1"/>
    <row r="7387" s="38" customFormat="1" ht="41" customHeight="1"/>
    <row r="7388" s="38" customFormat="1" ht="41" customHeight="1"/>
    <row r="7389" s="38" customFormat="1" ht="41" customHeight="1"/>
    <row r="7390" s="38" customFormat="1" ht="41" customHeight="1"/>
    <row r="7391" s="38" customFormat="1" ht="41" customHeight="1"/>
    <row r="7392" s="38" customFormat="1" ht="41" customHeight="1"/>
    <row r="7393" s="38" customFormat="1" ht="41" customHeight="1"/>
    <row r="7394" s="38" customFormat="1" ht="41" customHeight="1"/>
    <row r="7395" s="38" customFormat="1" ht="41" customHeight="1"/>
    <row r="7396" s="38" customFormat="1" ht="41" customHeight="1"/>
    <row r="7397" s="38" customFormat="1" ht="41" customHeight="1"/>
    <row r="7398" s="38" customFormat="1" ht="41" customHeight="1"/>
    <row r="7399" s="38" customFormat="1" ht="41" customHeight="1"/>
    <row r="7400" s="38" customFormat="1" ht="41" customHeight="1"/>
    <row r="7401" s="38" customFormat="1" ht="41" customHeight="1"/>
    <row r="7402" s="38" customFormat="1" ht="41" customHeight="1"/>
    <row r="7403" s="38" customFormat="1" ht="41" customHeight="1"/>
    <row r="7404" s="38" customFormat="1" ht="41" customHeight="1"/>
    <row r="7405" s="38" customFormat="1" ht="41" customHeight="1"/>
    <row r="7406" s="38" customFormat="1" ht="41" customHeight="1"/>
    <row r="7407" s="38" customFormat="1" ht="41" customHeight="1"/>
    <row r="7408" s="38" customFormat="1" ht="41" customHeight="1"/>
    <row r="7409" s="38" customFormat="1" ht="41" customHeight="1"/>
    <row r="7410" s="38" customFormat="1" ht="41" customHeight="1"/>
    <row r="7411" s="38" customFormat="1" ht="41" customHeight="1"/>
    <row r="7412" s="38" customFormat="1" ht="41" customHeight="1"/>
    <row r="7413" s="38" customFormat="1" ht="41" customHeight="1"/>
    <row r="7414" s="38" customFormat="1" ht="41" customHeight="1"/>
    <row r="7415" s="38" customFormat="1" ht="41" customHeight="1"/>
    <row r="7416" s="38" customFormat="1" ht="41" customHeight="1"/>
    <row r="7417" s="38" customFormat="1" ht="41" customHeight="1"/>
    <row r="7418" s="38" customFormat="1" ht="41" customHeight="1"/>
    <row r="7419" s="38" customFormat="1" ht="41" customHeight="1"/>
    <row r="7420" s="38" customFormat="1" ht="41" customHeight="1"/>
    <row r="7421" s="38" customFormat="1" ht="41" customHeight="1"/>
    <row r="7422" s="38" customFormat="1" ht="41" customHeight="1"/>
    <row r="7423" s="38" customFormat="1" ht="41" customHeight="1"/>
    <row r="7424" s="38" customFormat="1" ht="41" customHeight="1"/>
    <row r="7425" s="38" customFormat="1" ht="41" customHeight="1"/>
    <row r="7426" s="38" customFormat="1" ht="41" customHeight="1"/>
    <row r="7427" s="38" customFormat="1" ht="41" customHeight="1"/>
    <row r="7428" s="38" customFormat="1" ht="41" customHeight="1"/>
    <row r="7429" s="38" customFormat="1" ht="41" customHeight="1"/>
    <row r="7430" s="38" customFormat="1" ht="41" customHeight="1"/>
    <row r="7431" s="38" customFormat="1" ht="41" customHeight="1"/>
    <row r="7432" s="38" customFormat="1" ht="41" customHeight="1"/>
    <row r="7433" s="38" customFormat="1" ht="41" customHeight="1"/>
    <row r="7434" s="38" customFormat="1" ht="41" customHeight="1"/>
    <row r="7435" s="38" customFormat="1" ht="41" customHeight="1"/>
    <row r="7436" s="38" customFormat="1" ht="41" customHeight="1"/>
    <row r="7437" s="38" customFormat="1" ht="41" customHeight="1"/>
    <row r="7438" s="38" customFormat="1" ht="41" customHeight="1"/>
    <row r="7439" s="38" customFormat="1" ht="41" customHeight="1"/>
    <row r="7440" s="38" customFormat="1" ht="41" customHeight="1"/>
    <row r="7441" s="38" customFormat="1" ht="41" customHeight="1"/>
    <row r="7442" s="38" customFormat="1" ht="41" customHeight="1"/>
    <row r="7443" s="38" customFormat="1" ht="41" customHeight="1"/>
    <row r="7444" s="38" customFormat="1" ht="41" customHeight="1"/>
    <row r="7445" s="38" customFormat="1" ht="41" customHeight="1"/>
    <row r="7446" s="38" customFormat="1" ht="41" customHeight="1"/>
    <row r="7447" s="38" customFormat="1" ht="41" customHeight="1"/>
    <row r="7448" s="38" customFormat="1" ht="41" customHeight="1"/>
    <row r="7449" s="38" customFormat="1" ht="41" customHeight="1"/>
    <row r="7450" s="38" customFormat="1" ht="41" customHeight="1"/>
    <row r="7451" s="38" customFormat="1" ht="41" customHeight="1"/>
    <row r="7452" s="38" customFormat="1" ht="41" customHeight="1"/>
    <row r="7453" s="38" customFormat="1" ht="41" customHeight="1"/>
    <row r="7454" s="38" customFormat="1" ht="41" customHeight="1"/>
    <row r="7455" s="38" customFormat="1" ht="41" customHeight="1"/>
    <row r="7456" s="38" customFormat="1" ht="41" customHeight="1"/>
    <row r="7457" s="38" customFormat="1" ht="41" customHeight="1"/>
    <row r="7458" s="38" customFormat="1" ht="41" customHeight="1"/>
    <row r="7459" s="38" customFormat="1" ht="41" customHeight="1"/>
    <row r="7460" s="38" customFormat="1" ht="41" customHeight="1"/>
    <row r="7461" s="38" customFormat="1" ht="41" customHeight="1"/>
    <row r="7462" s="38" customFormat="1" ht="41" customHeight="1"/>
    <row r="7463" s="38" customFormat="1" ht="41" customHeight="1"/>
    <row r="7464" s="38" customFormat="1" ht="41" customHeight="1"/>
    <row r="7465" s="38" customFormat="1" ht="41" customHeight="1"/>
    <row r="7466" s="38" customFormat="1" ht="41" customHeight="1"/>
    <row r="7467" s="38" customFormat="1" ht="41" customHeight="1"/>
    <row r="7468" s="38" customFormat="1" ht="41" customHeight="1"/>
    <row r="7469" s="38" customFormat="1" ht="41" customHeight="1"/>
    <row r="7470" s="38" customFormat="1" ht="41" customHeight="1"/>
    <row r="7471" s="38" customFormat="1" ht="41" customHeight="1"/>
    <row r="7472" s="38" customFormat="1" ht="41" customHeight="1"/>
    <row r="7473" s="38" customFormat="1" ht="41" customHeight="1"/>
    <row r="7474" s="38" customFormat="1" ht="41" customHeight="1"/>
    <row r="7475" s="38" customFormat="1" ht="41" customHeight="1"/>
    <row r="7476" s="38" customFormat="1" ht="41" customHeight="1"/>
    <row r="7477" s="38" customFormat="1" ht="41" customHeight="1"/>
    <row r="7478" s="38" customFormat="1" ht="41" customHeight="1"/>
    <row r="7479" s="38" customFormat="1" ht="41" customHeight="1"/>
    <row r="7480" s="38" customFormat="1" ht="41" customHeight="1"/>
    <row r="7481" s="38" customFormat="1" ht="41" customHeight="1"/>
    <row r="7482" s="38" customFormat="1" ht="41" customHeight="1"/>
    <row r="7483" s="38" customFormat="1" ht="41" customHeight="1"/>
    <row r="7484" s="38" customFormat="1" ht="41" customHeight="1"/>
    <row r="7485" s="38" customFormat="1" ht="41" customHeight="1"/>
    <row r="7486" s="38" customFormat="1" ht="41" customHeight="1"/>
    <row r="7487" s="38" customFormat="1" ht="41" customHeight="1"/>
    <row r="7488" s="38" customFormat="1" ht="41" customHeight="1"/>
    <row r="7489" s="38" customFormat="1" ht="41" customHeight="1"/>
    <row r="7490" s="38" customFormat="1" ht="41" customHeight="1"/>
    <row r="7491" s="38" customFormat="1" ht="41" customHeight="1"/>
    <row r="7492" s="38" customFormat="1" ht="41" customHeight="1"/>
    <row r="7493" s="38" customFormat="1" ht="41" customHeight="1"/>
    <row r="7494" s="38" customFormat="1" ht="41" customHeight="1"/>
    <row r="7495" s="38" customFormat="1" ht="41" customHeight="1"/>
    <row r="7496" s="38" customFormat="1" ht="41" customHeight="1"/>
    <row r="7497" s="38" customFormat="1" ht="41" customHeight="1"/>
    <row r="7498" s="38" customFormat="1" ht="41" customHeight="1"/>
    <row r="7499" s="38" customFormat="1" ht="41" customHeight="1"/>
    <row r="7500" s="38" customFormat="1" ht="41" customHeight="1"/>
    <row r="7501" s="38" customFormat="1" ht="41" customHeight="1"/>
    <row r="7502" s="38" customFormat="1" ht="41" customHeight="1"/>
    <row r="7503" s="38" customFormat="1" ht="41" customHeight="1"/>
    <row r="7504" s="38" customFormat="1" ht="41" customHeight="1"/>
    <row r="7505" s="38" customFormat="1" ht="41" customHeight="1"/>
    <row r="7506" s="38" customFormat="1" ht="41" customHeight="1"/>
    <row r="7507" s="38" customFormat="1" ht="41" customHeight="1"/>
    <row r="7508" s="38" customFormat="1" ht="41" customHeight="1"/>
    <row r="7509" s="38" customFormat="1" ht="41" customHeight="1"/>
    <row r="7510" s="38" customFormat="1" ht="41" customHeight="1"/>
    <row r="7511" s="38" customFormat="1" ht="41" customHeight="1"/>
    <row r="7512" s="38" customFormat="1" ht="41" customHeight="1"/>
    <row r="7513" s="38" customFormat="1" ht="41" customHeight="1"/>
    <row r="7514" s="38" customFormat="1" ht="41" customHeight="1"/>
    <row r="7515" s="38" customFormat="1" ht="41" customHeight="1"/>
    <row r="7516" s="38" customFormat="1" ht="41" customHeight="1"/>
    <row r="7517" s="38" customFormat="1" ht="41" customHeight="1"/>
    <row r="7518" s="38" customFormat="1" ht="41" customHeight="1"/>
    <row r="7519" s="38" customFormat="1" ht="41" customHeight="1"/>
    <row r="7520" s="38" customFormat="1" ht="41" customHeight="1"/>
    <row r="7521" s="38" customFormat="1" ht="41" customHeight="1"/>
    <row r="7522" s="38" customFormat="1" ht="41" customHeight="1"/>
    <row r="7523" s="38" customFormat="1" ht="41" customHeight="1"/>
    <row r="7524" s="38" customFormat="1" ht="41" customHeight="1"/>
    <row r="7525" s="38" customFormat="1" ht="41" customHeight="1"/>
    <row r="7526" s="38" customFormat="1" ht="41" customHeight="1"/>
    <row r="7527" s="38" customFormat="1" ht="41" customHeight="1"/>
    <row r="7528" s="38" customFormat="1" ht="41" customHeight="1"/>
    <row r="7529" s="38" customFormat="1" ht="41" customHeight="1"/>
    <row r="7530" s="38" customFormat="1" ht="41" customHeight="1"/>
    <row r="7531" s="38" customFormat="1" ht="41" customHeight="1"/>
    <row r="7532" s="38" customFormat="1" ht="41" customHeight="1"/>
    <row r="7533" s="38" customFormat="1" ht="41" customHeight="1"/>
    <row r="7534" s="38" customFormat="1" ht="41" customHeight="1"/>
    <row r="7535" s="38" customFormat="1" ht="41" customHeight="1"/>
    <row r="7536" s="38" customFormat="1" ht="41" customHeight="1"/>
    <row r="7537" s="38" customFormat="1" ht="41" customHeight="1"/>
    <row r="7538" s="38" customFormat="1" ht="41" customHeight="1"/>
    <row r="7539" s="38" customFormat="1" ht="41" customHeight="1"/>
    <row r="7540" s="38" customFormat="1" ht="41" customHeight="1"/>
    <row r="7541" s="38" customFormat="1" ht="41" customHeight="1"/>
    <row r="7542" s="38" customFormat="1" ht="41" customHeight="1"/>
    <row r="7543" s="38" customFormat="1" ht="41" customHeight="1"/>
    <row r="7544" s="38" customFormat="1" ht="41" customHeight="1"/>
    <row r="7545" s="38" customFormat="1" ht="41" customHeight="1"/>
    <row r="7546" s="38" customFormat="1" ht="41" customHeight="1"/>
    <row r="7547" s="38" customFormat="1" ht="41" customHeight="1"/>
    <row r="7548" s="38" customFormat="1" ht="41" customHeight="1"/>
    <row r="7549" s="38" customFormat="1" ht="41" customHeight="1"/>
    <row r="7550" s="38" customFormat="1" ht="41" customHeight="1"/>
    <row r="7551" s="38" customFormat="1" ht="41" customHeight="1"/>
    <row r="7552" s="38" customFormat="1" ht="41" customHeight="1"/>
    <row r="7553" s="38" customFormat="1" ht="41" customHeight="1"/>
    <row r="7554" s="38" customFormat="1" ht="41" customHeight="1"/>
    <row r="7555" s="38" customFormat="1" ht="41" customHeight="1"/>
    <row r="7556" s="38" customFormat="1" ht="41" customHeight="1"/>
    <row r="7557" s="38" customFormat="1" ht="41" customHeight="1"/>
    <row r="7558" s="38" customFormat="1" ht="41" customHeight="1"/>
    <row r="7559" s="38" customFormat="1" ht="41" customHeight="1"/>
    <row r="7560" s="38" customFormat="1" ht="41" customHeight="1"/>
    <row r="7561" s="38" customFormat="1" ht="41" customHeight="1"/>
    <row r="7562" s="38" customFormat="1" ht="41" customHeight="1"/>
    <row r="7563" s="38" customFormat="1" ht="41" customHeight="1"/>
    <row r="7564" s="38" customFormat="1" ht="41" customHeight="1"/>
    <row r="7565" s="38" customFormat="1" ht="41" customHeight="1"/>
    <row r="7566" s="38" customFormat="1" ht="41" customHeight="1"/>
    <row r="7567" s="38" customFormat="1" ht="41" customHeight="1"/>
    <row r="7568" s="38" customFormat="1" ht="41" customHeight="1"/>
    <row r="7569" s="38" customFormat="1" ht="41" customHeight="1"/>
    <row r="7570" s="38" customFormat="1" ht="41" customHeight="1"/>
    <row r="7571" s="38" customFormat="1" ht="41" customHeight="1"/>
    <row r="7572" s="38" customFormat="1" ht="41" customHeight="1"/>
    <row r="7573" s="38" customFormat="1" ht="41" customHeight="1"/>
    <row r="7574" s="38" customFormat="1" ht="41" customHeight="1"/>
    <row r="7575" s="38" customFormat="1" ht="41" customHeight="1"/>
    <row r="7576" s="38" customFormat="1" ht="41" customHeight="1"/>
    <row r="7577" s="38" customFormat="1" ht="41" customHeight="1"/>
    <row r="7578" s="38" customFormat="1" ht="41" customHeight="1"/>
    <row r="7579" s="38" customFormat="1" ht="41" customHeight="1"/>
    <row r="7580" s="38" customFormat="1" ht="41" customHeight="1"/>
    <row r="7581" s="38" customFormat="1" ht="41" customHeight="1"/>
    <row r="7582" s="38" customFormat="1" ht="41" customHeight="1"/>
    <row r="7583" s="38" customFormat="1" ht="41" customHeight="1"/>
    <row r="7584" s="38" customFormat="1" ht="41" customHeight="1"/>
    <row r="7585" s="38" customFormat="1" ht="41" customHeight="1"/>
    <row r="7586" s="38" customFormat="1" ht="41" customHeight="1"/>
    <row r="7587" s="38" customFormat="1" ht="41" customHeight="1"/>
    <row r="7588" s="38" customFormat="1" ht="41" customHeight="1"/>
    <row r="7589" s="38" customFormat="1" ht="41" customHeight="1"/>
    <row r="7590" s="38" customFormat="1" ht="41" customHeight="1"/>
    <row r="7591" s="38" customFormat="1" ht="41" customHeight="1"/>
    <row r="7592" s="38" customFormat="1" ht="41" customHeight="1"/>
    <row r="7593" s="38" customFormat="1" ht="41" customHeight="1"/>
    <row r="7594" s="38" customFormat="1" ht="41" customHeight="1"/>
    <row r="7595" s="38" customFormat="1" ht="41" customHeight="1"/>
    <row r="7596" s="38" customFormat="1" ht="41" customHeight="1"/>
    <row r="7597" s="38" customFormat="1" ht="41" customHeight="1"/>
    <row r="7598" s="38" customFormat="1" ht="41" customHeight="1"/>
    <row r="7599" s="38" customFormat="1" ht="41" customHeight="1"/>
    <row r="7600" s="38" customFormat="1" ht="41" customHeight="1"/>
    <row r="7601" s="38" customFormat="1" ht="41" customHeight="1"/>
    <row r="7602" s="38" customFormat="1" ht="41" customHeight="1"/>
    <row r="7603" s="38" customFormat="1" ht="41" customHeight="1"/>
    <row r="7604" s="38" customFormat="1" ht="41" customHeight="1"/>
    <row r="7605" s="38" customFormat="1" ht="41" customHeight="1"/>
    <row r="7606" s="38" customFormat="1" ht="41" customHeight="1"/>
    <row r="7607" s="38" customFormat="1" ht="41" customHeight="1"/>
    <row r="7608" s="38" customFormat="1" ht="41" customHeight="1"/>
    <row r="7609" s="38" customFormat="1" ht="41" customHeight="1"/>
    <row r="7610" s="38" customFormat="1" ht="41" customHeight="1"/>
    <row r="7611" s="38" customFormat="1" ht="41" customHeight="1"/>
    <row r="7612" s="38" customFormat="1" ht="41" customHeight="1"/>
    <row r="7613" s="38" customFormat="1" ht="41" customHeight="1"/>
    <row r="7614" s="38" customFormat="1" ht="41" customHeight="1"/>
    <row r="7615" s="38" customFormat="1" ht="41" customHeight="1"/>
    <row r="7616" s="38" customFormat="1" ht="41" customHeight="1"/>
    <row r="7617" s="38" customFormat="1" ht="41" customHeight="1"/>
    <row r="7618" s="38" customFormat="1" ht="41" customHeight="1"/>
    <row r="7619" s="38" customFormat="1" ht="41" customHeight="1"/>
    <row r="7620" s="38" customFormat="1" ht="41" customHeight="1"/>
    <row r="7621" s="38" customFormat="1" ht="41" customHeight="1"/>
    <row r="7622" s="38" customFormat="1" ht="41" customHeight="1"/>
    <row r="7623" s="38" customFormat="1" ht="41" customHeight="1"/>
    <row r="7624" s="38" customFormat="1" ht="41" customHeight="1"/>
    <row r="7625" s="38" customFormat="1" ht="41" customHeight="1"/>
    <row r="7626" s="38" customFormat="1" ht="41" customHeight="1"/>
    <row r="7627" s="38" customFormat="1" ht="41" customHeight="1"/>
    <row r="7628" s="38" customFormat="1" ht="41" customHeight="1"/>
    <row r="7629" s="38" customFormat="1" ht="41" customHeight="1"/>
    <row r="7630" s="38" customFormat="1" ht="41" customHeight="1"/>
    <row r="7631" s="38" customFormat="1" ht="41" customHeight="1"/>
    <row r="7632" s="38" customFormat="1" ht="41" customHeight="1"/>
    <row r="7633" s="38" customFormat="1" ht="41" customHeight="1"/>
    <row r="7634" s="38" customFormat="1" ht="41" customHeight="1"/>
    <row r="7635" s="38" customFormat="1" ht="41" customHeight="1"/>
    <row r="7636" s="38" customFormat="1" ht="41" customHeight="1"/>
    <row r="7637" s="38" customFormat="1" ht="41" customHeight="1"/>
    <row r="7638" s="38" customFormat="1" ht="41" customHeight="1"/>
    <row r="7639" s="38" customFormat="1" ht="41" customHeight="1"/>
    <row r="7640" s="38" customFormat="1" ht="41" customHeight="1"/>
    <row r="7641" s="38" customFormat="1" ht="41" customHeight="1"/>
    <row r="7642" s="38" customFormat="1" ht="41" customHeight="1"/>
    <row r="7643" s="38" customFormat="1" ht="41" customHeight="1"/>
    <row r="7644" s="38" customFormat="1" ht="41" customHeight="1"/>
    <row r="7645" s="38" customFormat="1" ht="41" customHeight="1"/>
    <row r="7646" s="38" customFormat="1" ht="41" customHeight="1"/>
    <row r="7647" s="38" customFormat="1" ht="41" customHeight="1"/>
    <row r="7648" s="38" customFormat="1" ht="41" customHeight="1"/>
    <row r="7649" s="38" customFormat="1" ht="41" customHeight="1"/>
    <row r="7650" s="38" customFormat="1" ht="41" customHeight="1"/>
    <row r="7651" s="38" customFormat="1" ht="41" customHeight="1"/>
    <row r="7652" s="38" customFormat="1" ht="41" customHeight="1"/>
    <row r="7653" s="38" customFormat="1" ht="41" customHeight="1"/>
    <row r="7654" s="38" customFormat="1" ht="41" customHeight="1"/>
    <row r="7655" s="38" customFormat="1" ht="41" customHeight="1"/>
    <row r="7656" s="38" customFormat="1" ht="41" customHeight="1"/>
    <row r="7657" s="38" customFormat="1" ht="41" customHeight="1"/>
    <row r="7658" s="38" customFormat="1" ht="41" customHeight="1"/>
    <row r="7659" s="38" customFormat="1" ht="41" customHeight="1"/>
    <row r="7660" s="38" customFormat="1" ht="41" customHeight="1"/>
    <row r="7661" s="38" customFormat="1" ht="41" customHeight="1"/>
    <row r="7662" s="38" customFormat="1" ht="41" customHeight="1"/>
    <row r="7663" s="38" customFormat="1" ht="41" customHeight="1"/>
    <row r="7664" s="38" customFormat="1" ht="41" customHeight="1"/>
    <row r="7665" s="38" customFormat="1" ht="41" customHeight="1"/>
    <row r="7666" s="38" customFormat="1" ht="41" customHeight="1"/>
    <row r="7667" s="38" customFormat="1" ht="41" customHeight="1"/>
    <row r="7668" s="38" customFormat="1" ht="41" customHeight="1"/>
    <row r="7669" s="38" customFormat="1" ht="41" customHeight="1"/>
    <row r="7670" s="38" customFormat="1" ht="41" customHeight="1"/>
    <row r="7671" s="38" customFormat="1" ht="41" customHeight="1"/>
    <row r="7672" s="38" customFormat="1" ht="41" customHeight="1"/>
    <row r="7673" s="38" customFormat="1" ht="41" customHeight="1"/>
    <row r="7674" s="38" customFormat="1" ht="41" customHeight="1"/>
    <row r="7675" s="38" customFormat="1" ht="41" customHeight="1"/>
    <row r="7676" s="38" customFormat="1" ht="41" customHeight="1"/>
    <row r="7677" s="38" customFormat="1" ht="41" customHeight="1"/>
    <row r="7678" s="38" customFormat="1" ht="41" customHeight="1"/>
    <row r="7679" s="38" customFormat="1" ht="41" customHeight="1"/>
    <row r="7680" s="38" customFormat="1" ht="41" customHeight="1"/>
    <row r="7681" s="38" customFormat="1" ht="41" customHeight="1"/>
    <row r="7682" s="38" customFormat="1" ht="41" customHeight="1"/>
    <row r="7683" s="38" customFormat="1" ht="41" customHeight="1"/>
    <row r="7684" s="38" customFormat="1" ht="41" customHeight="1"/>
    <row r="7685" s="38" customFormat="1" ht="41" customHeight="1"/>
    <row r="7686" s="38" customFormat="1" ht="41" customHeight="1"/>
    <row r="7687" s="38" customFormat="1" ht="41" customHeight="1"/>
    <row r="7688" s="38" customFormat="1" ht="41" customHeight="1"/>
    <row r="7689" s="38" customFormat="1" ht="41" customHeight="1"/>
    <row r="7690" s="38" customFormat="1" ht="41" customHeight="1"/>
    <row r="7691" s="38" customFormat="1" ht="41" customHeight="1"/>
    <row r="7692" s="38" customFormat="1" ht="41" customHeight="1"/>
    <row r="7693" s="38" customFormat="1" ht="41" customHeight="1"/>
    <row r="7694" s="38" customFormat="1" ht="41" customHeight="1"/>
    <row r="7695" s="38" customFormat="1" ht="41" customHeight="1"/>
    <row r="7696" s="38" customFormat="1" ht="41" customHeight="1"/>
    <row r="7697" s="38" customFormat="1" ht="41" customHeight="1"/>
    <row r="7698" s="38" customFormat="1" ht="41" customHeight="1"/>
    <row r="7699" s="38" customFormat="1" ht="41" customHeight="1"/>
    <row r="7700" s="38" customFormat="1" ht="41" customHeight="1"/>
    <row r="7701" s="38" customFormat="1" ht="41" customHeight="1"/>
    <row r="7702" s="38" customFormat="1" ht="41" customHeight="1"/>
    <row r="7703" s="38" customFormat="1" ht="41" customHeight="1"/>
    <row r="7704" s="38" customFormat="1" ht="41" customHeight="1"/>
    <row r="7705" s="38" customFormat="1" ht="41" customHeight="1"/>
    <row r="7706" s="38" customFormat="1" ht="41" customHeight="1"/>
    <row r="7707" s="38" customFormat="1" ht="41" customHeight="1"/>
    <row r="7708" s="38" customFormat="1" ht="41" customHeight="1"/>
    <row r="7709" s="38" customFormat="1" ht="41" customHeight="1"/>
    <row r="7710" s="38" customFormat="1" ht="41" customHeight="1"/>
    <row r="7711" s="38" customFormat="1" ht="41" customHeight="1"/>
    <row r="7712" s="38" customFormat="1" ht="41" customHeight="1"/>
    <row r="7713" s="38" customFormat="1" ht="41" customHeight="1"/>
    <row r="7714" s="38" customFormat="1" ht="41" customHeight="1"/>
    <row r="7715" s="38" customFormat="1" ht="41" customHeight="1"/>
    <row r="7716" s="38" customFormat="1" ht="41" customHeight="1"/>
    <row r="7717" s="38" customFormat="1" ht="41" customHeight="1"/>
    <row r="7718" s="38" customFormat="1" ht="41" customHeight="1"/>
    <row r="7719" s="38" customFormat="1" ht="41" customHeight="1"/>
    <row r="7720" s="38" customFormat="1" ht="41" customHeight="1"/>
    <row r="7721" s="38" customFormat="1" ht="41" customHeight="1"/>
    <row r="7722" s="38" customFormat="1" ht="41" customHeight="1"/>
    <row r="7723" s="38" customFormat="1" ht="41" customHeight="1"/>
    <row r="7724" s="38" customFormat="1" ht="41" customHeight="1"/>
    <row r="7725" s="38" customFormat="1" ht="41" customHeight="1"/>
    <row r="7726" s="38" customFormat="1" ht="41" customHeight="1"/>
    <row r="7727" s="38" customFormat="1" ht="41" customHeight="1"/>
    <row r="7728" s="38" customFormat="1" ht="41" customHeight="1"/>
    <row r="7729" s="38" customFormat="1" ht="41" customHeight="1"/>
    <row r="7730" s="38" customFormat="1" ht="41" customHeight="1"/>
    <row r="7731" s="38" customFormat="1" ht="41" customHeight="1"/>
    <row r="7732" s="38" customFormat="1" ht="41" customHeight="1"/>
    <row r="7733" s="38" customFormat="1" ht="41" customHeight="1"/>
    <row r="7734" s="38" customFormat="1" ht="41" customHeight="1"/>
    <row r="7735" s="38" customFormat="1" ht="41" customHeight="1"/>
    <row r="7736" s="38" customFormat="1" ht="41" customHeight="1"/>
    <row r="7737" s="38" customFormat="1" ht="41" customHeight="1"/>
    <row r="7738" s="38" customFormat="1" ht="41" customHeight="1"/>
    <row r="7739" s="38" customFormat="1" ht="41" customHeight="1"/>
    <row r="7740" s="38" customFormat="1" ht="41" customHeight="1"/>
    <row r="7741" s="38" customFormat="1" ht="41" customHeight="1"/>
    <row r="7742" s="38" customFormat="1" ht="41" customHeight="1"/>
    <row r="7743" s="38" customFormat="1" ht="41" customHeight="1"/>
    <row r="7744" s="38" customFormat="1" ht="41" customHeight="1"/>
    <row r="7745" s="38" customFormat="1" ht="41" customHeight="1"/>
    <row r="7746" s="38" customFormat="1" ht="41" customHeight="1"/>
    <row r="7747" s="38" customFormat="1" ht="41" customHeight="1"/>
    <row r="7748" s="38" customFormat="1" ht="41" customHeight="1"/>
    <row r="7749" s="38" customFormat="1" ht="41" customHeight="1"/>
    <row r="7750" s="38" customFormat="1" ht="41" customHeight="1"/>
    <row r="7751" s="38" customFormat="1" ht="41" customHeight="1"/>
    <row r="7752" s="38" customFormat="1" ht="41" customHeight="1"/>
    <row r="7753" s="38" customFormat="1" ht="41" customHeight="1"/>
    <row r="7754" s="38" customFormat="1" ht="41" customHeight="1"/>
    <row r="7755" s="38" customFormat="1" ht="41" customHeight="1"/>
    <row r="7756" s="38" customFormat="1" ht="41" customHeight="1"/>
    <row r="7757" s="38" customFormat="1" ht="41" customHeight="1"/>
    <row r="7758" s="38" customFormat="1" ht="41" customHeight="1"/>
    <row r="7759" s="38" customFormat="1" ht="41" customHeight="1"/>
    <row r="7760" s="38" customFormat="1" ht="41" customHeight="1"/>
    <row r="7761" s="38" customFormat="1" ht="41" customHeight="1"/>
    <row r="7762" s="38" customFormat="1" ht="41" customHeight="1"/>
    <row r="7763" s="38" customFormat="1" ht="41" customHeight="1"/>
    <row r="7764" s="38" customFormat="1" ht="41" customHeight="1"/>
    <row r="7765" s="38" customFormat="1" ht="41" customHeight="1"/>
    <row r="7766" s="38" customFormat="1" ht="41" customHeight="1"/>
    <row r="7767" s="38" customFormat="1" ht="41" customHeight="1"/>
    <row r="7768" s="38" customFormat="1" ht="41" customHeight="1"/>
    <row r="7769" s="38" customFormat="1" ht="41" customHeight="1"/>
    <row r="7770" s="38" customFormat="1" ht="41" customHeight="1"/>
    <row r="7771" s="38" customFormat="1" ht="41" customHeight="1"/>
    <row r="7772" s="38" customFormat="1" ht="41" customHeight="1"/>
    <row r="7773" s="38" customFormat="1" ht="41" customHeight="1"/>
    <row r="7774" s="38" customFormat="1" ht="41" customHeight="1"/>
    <row r="7775" s="38" customFormat="1" ht="41" customHeight="1"/>
    <row r="7776" s="38" customFormat="1" ht="41" customHeight="1"/>
    <row r="7777" s="38" customFormat="1" ht="41" customHeight="1"/>
    <row r="7778" s="38" customFormat="1" ht="41" customHeight="1"/>
    <row r="7779" s="38" customFormat="1" ht="41" customHeight="1"/>
    <row r="7780" s="38" customFormat="1" ht="41" customHeight="1"/>
    <row r="7781" s="38" customFormat="1" ht="41" customHeight="1"/>
    <row r="7782" s="38" customFormat="1" ht="41" customHeight="1"/>
    <row r="7783" s="38" customFormat="1" ht="41" customHeight="1"/>
    <row r="7784" s="38" customFormat="1" ht="41" customHeight="1"/>
    <row r="7785" s="38" customFormat="1" ht="41" customHeight="1"/>
    <row r="7786" s="38" customFormat="1" ht="41" customHeight="1"/>
    <row r="7787" s="38" customFormat="1" ht="41" customHeight="1"/>
    <row r="7788" s="38" customFormat="1" ht="41" customHeight="1"/>
    <row r="7789" s="38" customFormat="1" ht="41" customHeight="1"/>
    <row r="7790" s="38" customFormat="1" ht="41" customHeight="1"/>
    <row r="7791" s="38" customFormat="1" ht="41" customHeight="1"/>
    <row r="7792" s="38" customFormat="1" ht="41" customHeight="1"/>
    <row r="7793" s="38" customFormat="1" ht="41" customHeight="1"/>
    <row r="7794" s="38" customFormat="1" ht="41" customHeight="1"/>
    <row r="7795" s="38" customFormat="1" ht="41" customHeight="1"/>
    <row r="7796" s="38" customFormat="1" ht="41" customHeight="1"/>
    <row r="7797" s="38" customFormat="1" ht="41" customHeight="1"/>
    <row r="7798" s="38" customFormat="1" ht="41" customHeight="1"/>
    <row r="7799" s="38" customFormat="1" ht="41" customHeight="1"/>
    <row r="7800" s="38" customFormat="1" ht="41" customHeight="1"/>
    <row r="7801" s="38" customFormat="1" ht="41" customHeight="1"/>
    <row r="7802" s="38" customFormat="1" ht="41" customHeight="1"/>
    <row r="7803" s="38" customFormat="1" ht="41" customHeight="1"/>
    <row r="7804" s="38" customFormat="1" ht="41" customHeight="1"/>
    <row r="7805" s="38" customFormat="1" ht="41" customHeight="1"/>
    <row r="7806" s="38" customFormat="1" ht="41" customHeight="1"/>
    <row r="7807" s="38" customFormat="1" ht="41" customHeight="1"/>
    <row r="7808" s="38" customFormat="1" ht="41" customHeight="1"/>
    <row r="7809" s="38" customFormat="1" ht="41" customHeight="1"/>
    <row r="7810" s="38" customFormat="1" ht="41" customHeight="1"/>
    <row r="7811" s="38" customFormat="1" ht="41" customHeight="1"/>
    <row r="7812" s="38" customFormat="1" ht="41" customHeight="1"/>
    <row r="7813" s="38" customFormat="1" ht="41" customHeight="1"/>
    <row r="7814" s="38" customFormat="1" ht="41" customHeight="1"/>
    <row r="7815" s="38" customFormat="1" ht="41" customHeight="1"/>
    <row r="7816" s="38" customFormat="1" ht="41" customHeight="1"/>
    <row r="7817" s="38" customFormat="1" ht="41" customHeight="1"/>
    <row r="7818" s="38" customFormat="1" ht="41" customHeight="1"/>
    <row r="7819" s="38" customFormat="1" ht="41" customHeight="1"/>
    <row r="7820" s="38" customFormat="1" ht="41" customHeight="1"/>
    <row r="7821" s="38" customFormat="1" ht="41" customHeight="1"/>
    <row r="7822" s="38" customFormat="1" ht="41" customHeight="1"/>
    <row r="7823" s="38" customFormat="1" ht="41" customHeight="1"/>
    <row r="7824" s="38" customFormat="1" ht="41" customHeight="1"/>
    <row r="7825" s="38" customFormat="1" ht="41" customHeight="1"/>
    <row r="7826" s="38" customFormat="1" ht="41" customHeight="1"/>
    <row r="7827" s="38" customFormat="1" ht="41" customHeight="1"/>
    <row r="7828" s="38" customFormat="1" ht="41" customHeight="1"/>
    <row r="7829" s="38" customFormat="1" ht="41" customHeight="1"/>
    <row r="7830" s="38" customFormat="1" ht="41" customHeight="1"/>
    <row r="7831" s="38" customFormat="1" ht="41" customHeight="1"/>
    <row r="7832" s="38" customFormat="1" ht="41" customHeight="1"/>
    <row r="7833" s="38" customFormat="1" ht="41" customHeight="1"/>
    <row r="7834" s="38" customFormat="1" ht="41" customHeight="1"/>
    <row r="7835" s="38" customFormat="1" ht="41" customHeight="1"/>
    <row r="7836" s="38" customFormat="1" ht="41" customHeight="1"/>
    <row r="7837" s="38" customFormat="1" ht="41" customHeight="1"/>
    <row r="7838" s="38" customFormat="1" ht="41" customHeight="1"/>
    <row r="7839" s="38" customFormat="1" ht="41" customHeight="1"/>
    <row r="7840" s="38" customFormat="1" ht="41" customHeight="1"/>
    <row r="7841" s="38" customFormat="1" ht="41" customHeight="1"/>
    <row r="7842" s="38" customFormat="1" ht="41" customHeight="1"/>
    <row r="7843" s="38" customFormat="1" ht="41" customHeight="1"/>
    <row r="7844" s="38" customFormat="1" ht="41" customHeight="1"/>
    <row r="7845" s="38" customFormat="1" ht="41" customHeight="1"/>
    <row r="7846" s="38" customFormat="1" ht="41" customHeight="1"/>
    <row r="7847" s="38" customFormat="1" ht="41" customHeight="1"/>
    <row r="7848" s="38" customFormat="1" ht="41" customHeight="1"/>
    <row r="7849" s="38" customFormat="1" ht="41" customHeight="1"/>
    <row r="7850" s="38" customFormat="1" ht="41" customHeight="1"/>
    <row r="7851" s="38" customFormat="1" ht="41" customHeight="1"/>
    <row r="7852" s="38" customFormat="1" ht="41" customHeight="1"/>
    <row r="7853" s="38" customFormat="1" ht="41" customHeight="1"/>
    <row r="7854" s="38" customFormat="1" ht="41" customHeight="1"/>
    <row r="7855" s="38" customFormat="1" ht="41" customHeight="1"/>
    <row r="7856" s="38" customFormat="1" ht="41" customHeight="1"/>
    <row r="7857" s="38" customFormat="1" ht="41" customHeight="1"/>
    <row r="7858" s="38" customFormat="1" ht="41" customHeight="1"/>
    <row r="7859" s="38" customFormat="1" ht="41" customHeight="1"/>
    <row r="7860" s="38" customFormat="1" ht="41" customHeight="1"/>
    <row r="7861" s="38" customFormat="1" ht="41" customHeight="1"/>
    <row r="7862" s="38" customFormat="1" ht="41" customHeight="1"/>
    <row r="7863" s="38" customFormat="1" ht="41" customHeight="1"/>
    <row r="7864" s="38" customFormat="1" ht="41" customHeight="1"/>
    <row r="7865" s="38" customFormat="1" ht="41" customHeight="1"/>
    <row r="7866" s="38" customFormat="1" ht="41" customHeight="1"/>
    <row r="7867" s="38" customFormat="1" ht="41" customHeight="1"/>
    <row r="7868" s="38" customFormat="1" ht="41" customHeight="1"/>
    <row r="7869" s="38" customFormat="1" ht="41" customHeight="1"/>
    <row r="7870" s="38" customFormat="1" ht="41" customHeight="1"/>
    <row r="7871" s="38" customFormat="1" ht="41" customHeight="1"/>
    <row r="7872" s="38" customFormat="1" ht="41" customHeight="1"/>
    <row r="7873" s="38" customFormat="1" ht="41" customHeight="1"/>
    <row r="7874" s="38" customFormat="1" ht="41" customHeight="1"/>
    <row r="7875" s="38" customFormat="1" ht="41" customHeight="1"/>
    <row r="7876" s="38" customFormat="1" ht="41" customHeight="1"/>
    <row r="7877" s="38" customFormat="1" ht="41" customHeight="1"/>
    <row r="7878" s="38" customFormat="1" ht="41" customHeight="1"/>
    <row r="7879" s="38" customFormat="1" ht="41" customHeight="1"/>
    <row r="7880" s="38" customFormat="1" ht="41" customHeight="1"/>
    <row r="7881" s="38" customFormat="1" ht="41" customHeight="1"/>
    <row r="7882" s="38" customFormat="1" ht="41" customHeight="1"/>
    <row r="7883" s="38" customFormat="1" ht="41" customHeight="1"/>
    <row r="7884" s="38" customFormat="1" ht="41" customHeight="1"/>
    <row r="7885" s="38" customFormat="1" ht="41" customHeight="1"/>
    <row r="7886" s="38" customFormat="1" ht="41" customHeight="1"/>
    <row r="7887" s="38" customFormat="1" ht="41" customHeight="1"/>
    <row r="7888" s="38" customFormat="1" ht="41" customHeight="1"/>
    <row r="7889" s="38" customFormat="1" ht="41" customHeight="1"/>
    <row r="7890" s="38" customFormat="1" ht="41" customHeight="1"/>
    <row r="7891" s="38" customFormat="1" ht="41" customHeight="1"/>
    <row r="7892" s="38" customFormat="1" ht="41" customHeight="1"/>
    <row r="7893" s="38" customFormat="1" ht="41" customHeight="1"/>
    <row r="7894" s="38" customFormat="1" ht="41" customHeight="1"/>
    <row r="7895" s="38" customFormat="1" ht="41" customHeight="1"/>
    <row r="7896" s="38" customFormat="1" ht="41" customHeight="1"/>
    <row r="7897" s="38" customFormat="1" ht="41" customHeight="1"/>
    <row r="7898" s="38" customFormat="1" ht="41" customHeight="1"/>
    <row r="7899" s="38" customFormat="1" ht="41" customHeight="1"/>
    <row r="7900" s="38" customFormat="1" ht="41" customHeight="1"/>
    <row r="7901" s="38" customFormat="1" ht="41" customHeight="1"/>
    <row r="7902" s="38" customFormat="1" ht="41" customHeight="1"/>
    <row r="7903" s="38" customFormat="1" ht="41" customHeight="1"/>
    <row r="7904" s="38" customFormat="1" ht="41" customHeight="1"/>
    <row r="7905" s="38" customFormat="1" ht="41" customHeight="1"/>
    <row r="7906" s="38" customFormat="1" ht="41" customHeight="1"/>
    <row r="7907" s="38" customFormat="1" ht="41" customHeight="1"/>
    <row r="7908" s="38" customFormat="1" ht="41" customHeight="1"/>
    <row r="7909" s="38" customFormat="1" ht="41" customHeight="1"/>
    <row r="7910" s="38" customFormat="1" ht="41" customHeight="1"/>
    <row r="7911" s="38" customFormat="1" ht="41" customHeight="1"/>
    <row r="7912" s="38" customFormat="1" ht="41" customHeight="1"/>
    <row r="7913" s="38" customFormat="1" ht="41" customHeight="1"/>
    <row r="7914" s="38" customFormat="1" ht="41" customHeight="1"/>
    <row r="7915" s="38" customFormat="1" ht="41" customHeight="1"/>
    <row r="7916" s="38" customFormat="1" ht="41" customHeight="1"/>
    <row r="7917" s="38" customFormat="1" ht="41" customHeight="1"/>
    <row r="7918" s="38" customFormat="1" ht="41" customHeight="1"/>
    <row r="7919" s="38" customFormat="1" ht="41" customHeight="1"/>
    <row r="7920" s="38" customFormat="1" ht="41" customHeight="1"/>
    <row r="7921" s="38" customFormat="1" ht="41" customHeight="1"/>
    <row r="7922" s="38" customFormat="1" ht="41" customHeight="1"/>
    <row r="7923" s="38" customFormat="1" ht="41" customHeight="1"/>
    <row r="7924" s="38" customFormat="1" ht="41" customHeight="1"/>
    <row r="7925" s="38" customFormat="1" ht="41" customHeight="1"/>
    <row r="7926" s="38" customFormat="1" ht="41" customHeight="1"/>
    <row r="7927" s="38" customFormat="1" ht="41" customHeight="1"/>
    <row r="7928" s="38" customFormat="1" ht="41" customHeight="1"/>
    <row r="7929" s="38" customFormat="1" ht="41" customHeight="1"/>
    <row r="7930" s="38" customFormat="1" ht="41" customHeight="1"/>
    <row r="7931" s="38" customFormat="1" ht="41" customHeight="1"/>
    <row r="7932" s="38" customFormat="1" ht="41" customHeight="1"/>
    <row r="7933" s="38" customFormat="1" ht="41" customHeight="1"/>
    <row r="7934" s="38" customFormat="1" ht="41" customHeight="1"/>
    <row r="7935" s="38" customFormat="1" ht="41" customHeight="1"/>
    <row r="7936" s="38" customFormat="1" ht="41" customHeight="1"/>
    <row r="7937" s="38" customFormat="1" ht="41" customHeight="1"/>
    <row r="7938" s="38" customFormat="1" ht="41" customHeight="1"/>
    <row r="7939" s="38" customFormat="1" ht="41" customHeight="1"/>
    <row r="7940" s="38" customFormat="1" ht="41" customHeight="1"/>
    <row r="7941" s="38" customFormat="1" ht="41" customHeight="1"/>
    <row r="7942" s="38" customFormat="1" ht="41" customHeight="1"/>
    <row r="7943" s="38" customFormat="1" ht="41" customHeight="1"/>
    <row r="7944" s="38" customFormat="1" ht="41" customHeight="1"/>
    <row r="7945" s="38" customFormat="1" ht="41" customHeight="1"/>
    <row r="7946" s="38" customFormat="1" ht="41" customHeight="1"/>
    <row r="7947" s="38" customFormat="1" ht="41" customHeight="1"/>
    <row r="7948" s="38" customFormat="1" ht="41" customHeight="1"/>
    <row r="7949" s="38" customFormat="1" ht="41" customHeight="1"/>
    <row r="7950" s="38" customFormat="1" ht="41" customHeight="1"/>
    <row r="7951" s="38" customFormat="1" ht="41" customHeight="1"/>
    <row r="7952" s="38" customFormat="1" ht="41" customHeight="1"/>
    <row r="7953" s="38" customFormat="1" ht="41" customHeight="1"/>
    <row r="7954" s="38" customFormat="1" ht="41" customHeight="1"/>
    <row r="7955" s="38" customFormat="1" ht="41" customHeight="1"/>
    <row r="7956" s="38" customFormat="1" ht="41" customHeight="1"/>
    <row r="7957" s="38" customFormat="1" ht="41" customHeight="1"/>
    <row r="7958" s="38" customFormat="1" ht="41" customHeight="1"/>
    <row r="7959" s="38" customFormat="1" ht="41" customHeight="1"/>
    <row r="7960" s="38" customFormat="1" ht="41" customHeight="1"/>
    <row r="7961" s="38" customFormat="1" ht="41" customHeight="1"/>
    <row r="7962" s="38" customFormat="1" ht="41" customHeight="1"/>
    <row r="7963" s="38" customFormat="1" ht="41" customHeight="1"/>
    <row r="7964" s="38" customFormat="1" ht="41" customHeight="1"/>
    <row r="7965" s="38" customFormat="1" ht="41" customHeight="1"/>
    <row r="7966" s="38" customFormat="1" ht="41" customHeight="1"/>
    <row r="7967" s="38" customFormat="1" ht="41" customHeight="1"/>
    <row r="7968" s="38" customFormat="1" ht="41" customHeight="1"/>
    <row r="7969" s="38" customFormat="1" ht="41" customHeight="1"/>
    <row r="7970" s="38" customFormat="1" ht="41" customHeight="1"/>
    <row r="7971" s="38" customFormat="1" ht="41" customHeight="1"/>
    <row r="7972" s="38" customFormat="1" ht="41" customHeight="1"/>
    <row r="7973" s="38" customFormat="1" ht="41" customHeight="1"/>
    <row r="7974" s="38" customFormat="1" ht="41" customHeight="1"/>
    <row r="7975" s="38" customFormat="1" ht="41" customHeight="1"/>
    <row r="7976" s="38" customFormat="1" ht="41" customHeight="1"/>
    <row r="7977" s="38" customFormat="1" ht="41" customHeight="1"/>
    <row r="7978" s="38" customFormat="1" ht="41" customHeight="1"/>
    <row r="7979" s="38" customFormat="1" ht="41" customHeight="1"/>
    <row r="7980" s="38" customFormat="1" ht="41" customHeight="1"/>
    <row r="7981" s="38" customFormat="1" ht="41" customHeight="1"/>
    <row r="7982" s="38" customFormat="1" ht="41" customHeight="1"/>
    <row r="7983" s="38" customFormat="1" ht="41" customHeight="1"/>
    <row r="7984" s="38" customFormat="1" ht="41" customHeight="1"/>
    <row r="7985" s="38" customFormat="1" ht="41" customHeight="1"/>
    <row r="7986" s="38" customFormat="1" ht="41" customHeight="1"/>
    <row r="7987" s="38" customFormat="1" ht="41" customHeight="1"/>
    <row r="7988" s="38" customFormat="1" ht="41" customHeight="1"/>
    <row r="7989" s="38" customFormat="1" ht="41" customHeight="1"/>
    <row r="7990" s="38" customFormat="1" ht="41" customHeight="1"/>
    <row r="7991" s="38" customFormat="1" ht="41" customHeight="1"/>
    <row r="7992" s="38" customFormat="1" ht="41" customHeight="1"/>
    <row r="7993" s="38" customFormat="1" ht="41" customHeight="1"/>
    <row r="7994" s="38" customFormat="1" ht="41" customHeight="1"/>
    <row r="7995" s="38" customFormat="1" ht="41" customHeight="1"/>
    <row r="7996" s="38" customFormat="1" ht="41" customHeight="1"/>
    <row r="7997" s="38" customFormat="1" ht="41" customHeight="1"/>
    <row r="7998" s="38" customFormat="1" ht="41" customHeight="1"/>
    <row r="7999" s="38" customFormat="1" ht="41" customHeight="1"/>
    <row r="8000" s="38" customFormat="1" ht="41" customHeight="1"/>
    <row r="8001" s="38" customFormat="1" ht="41" customHeight="1"/>
    <row r="8002" s="38" customFormat="1" ht="41" customHeight="1"/>
    <row r="8003" s="38" customFormat="1" ht="41" customHeight="1"/>
    <row r="8004" s="38" customFormat="1" ht="41" customHeight="1"/>
    <row r="8005" s="38" customFormat="1" ht="41" customHeight="1"/>
    <row r="8006" s="38" customFormat="1" ht="41" customHeight="1"/>
    <row r="8007" s="38" customFormat="1" ht="41" customHeight="1"/>
    <row r="8008" s="38" customFormat="1" ht="41" customHeight="1"/>
    <row r="8009" s="38" customFormat="1" ht="41" customHeight="1"/>
    <row r="8010" s="38" customFormat="1" ht="41" customHeight="1"/>
    <row r="8011" s="38" customFormat="1" ht="41" customHeight="1"/>
    <row r="8012" s="38" customFormat="1" ht="41" customHeight="1"/>
    <row r="8013" s="38" customFormat="1" ht="41" customHeight="1"/>
    <row r="8014" s="38" customFormat="1" ht="41" customHeight="1"/>
    <row r="8015" s="38" customFormat="1" ht="41" customHeight="1"/>
    <row r="8016" s="38" customFormat="1" ht="41" customHeight="1"/>
    <row r="8017" s="38" customFormat="1" ht="41" customHeight="1"/>
    <row r="8018" s="38" customFormat="1" ht="41" customHeight="1"/>
    <row r="8019" s="38" customFormat="1" ht="41" customHeight="1"/>
    <row r="8020" s="38" customFormat="1" ht="41" customHeight="1"/>
    <row r="8021" s="38" customFormat="1" ht="41" customHeight="1"/>
    <row r="8022" s="38" customFormat="1" ht="41" customHeight="1"/>
    <row r="8023" s="38" customFormat="1" ht="41" customHeight="1"/>
    <row r="8024" s="38" customFormat="1" ht="41" customHeight="1"/>
    <row r="8025" s="38" customFormat="1" ht="41" customHeight="1"/>
    <row r="8026" s="38" customFormat="1" ht="41" customHeight="1"/>
    <row r="8027" s="38" customFormat="1" ht="41" customHeight="1"/>
    <row r="8028" s="38" customFormat="1" ht="41" customHeight="1"/>
    <row r="8029" s="38" customFormat="1" ht="41" customHeight="1"/>
    <row r="8030" s="38" customFormat="1" ht="41" customHeight="1"/>
    <row r="8031" s="38" customFormat="1" ht="41" customHeight="1"/>
    <row r="8032" s="38" customFormat="1" ht="41" customHeight="1"/>
    <row r="8033" s="38" customFormat="1" ht="41" customHeight="1"/>
    <row r="8034" s="38" customFormat="1" ht="41" customHeight="1"/>
    <row r="8035" s="38" customFormat="1" ht="41" customHeight="1"/>
    <row r="8036" s="38" customFormat="1" ht="41" customHeight="1"/>
    <row r="8037" s="38" customFormat="1" ht="41" customHeight="1"/>
    <row r="8038" s="38" customFormat="1" ht="41" customHeight="1"/>
    <row r="8039" s="38" customFormat="1" ht="41" customHeight="1"/>
    <row r="8040" s="38" customFormat="1" ht="41" customHeight="1"/>
    <row r="8041" s="38" customFormat="1" ht="41" customHeight="1"/>
    <row r="8042" s="38" customFormat="1" ht="41" customHeight="1"/>
    <row r="8043" s="38" customFormat="1" ht="41" customHeight="1"/>
    <row r="8044" s="38" customFormat="1" ht="41" customHeight="1"/>
    <row r="8045" s="38" customFormat="1" ht="41" customHeight="1"/>
    <row r="8046" s="38" customFormat="1" ht="41" customHeight="1"/>
    <row r="8047" s="38" customFormat="1" ht="41" customHeight="1"/>
    <row r="8048" s="38" customFormat="1" ht="41" customHeight="1"/>
    <row r="8049" s="38" customFormat="1" ht="41" customHeight="1"/>
    <row r="8050" s="38" customFormat="1" ht="41" customHeight="1"/>
    <row r="8051" s="38" customFormat="1" ht="41" customHeight="1"/>
    <row r="8052" s="38" customFormat="1" ht="41" customHeight="1"/>
    <row r="8053" s="38" customFormat="1" ht="41" customHeight="1"/>
    <row r="8054" s="38" customFormat="1" ht="41" customHeight="1"/>
    <row r="8055" s="38" customFormat="1" ht="41" customHeight="1"/>
    <row r="8056" s="38" customFormat="1" ht="41" customHeight="1"/>
    <row r="8057" s="38" customFormat="1" ht="41" customHeight="1"/>
    <row r="8058" s="38" customFormat="1" ht="41" customHeight="1"/>
    <row r="8059" s="38" customFormat="1" ht="41" customHeight="1"/>
    <row r="8060" s="38" customFormat="1" ht="41" customHeight="1"/>
    <row r="8061" s="38" customFormat="1" ht="41" customHeight="1"/>
    <row r="8062" s="38" customFormat="1" ht="41" customHeight="1"/>
    <row r="8063" s="38" customFormat="1" ht="41" customHeight="1"/>
    <row r="8064" s="38" customFormat="1" ht="41" customHeight="1"/>
    <row r="8065" s="38" customFormat="1" ht="41" customHeight="1"/>
    <row r="8066" s="38" customFormat="1" ht="41" customHeight="1"/>
    <row r="8067" s="38" customFormat="1" ht="41" customHeight="1"/>
    <row r="8068" s="38" customFormat="1" ht="41" customHeight="1"/>
    <row r="8069" s="38" customFormat="1" ht="41" customHeight="1"/>
    <row r="8070" s="38" customFormat="1" ht="41" customHeight="1"/>
    <row r="8071" s="38" customFormat="1" ht="41" customHeight="1"/>
    <row r="8072" s="38" customFormat="1" ht="41" customHeight="1"/>
    <row r="8073" s="38" customFormat="1" ht="41" customHeight="1"/>
    <row r="8074" s="38" customFormat="1" ht="41" customHeight="1"/>
    <row r="8075" s="38" customFormat="1" ht="41" customHeight="1"/>
    <row r="8076" s="38" customFormat="1" ht="41" customHeight="1"/>
    <row r="8077" s="38" customFormat="1" ht="41" customHeight="1"/>
    <row r="8078" s="38" customFormat="1" ht="41" customHeight="1"/>
    <row r="8079" s="38" customFormat="1" ht="41" customHeight="1"/>
    <row r="8080" s="38" customFormat="1" ht="41" customHeight="1"/>
    <row r="8081" s="38" customFormat="1" ht="41" customHeight="1"/>
    <row r="8082" s="38" customFormat="1" ht="41" customHeight="1"/>
    <row r="8083" s="38" customFormat="1" ht="41" customHeight="1"/>
    <row r="8084" s="38" customFormat="1" ht="41" customHeight="1"/>
    <row r="8085" s="38" customFormat="1" ht="41" customHeight="1"/>
    <row r="8086" s="38" customFormat="1" ht="41" customHeight="1"/>
    <row r="8087" s="38" customFormat="1" ht="41" customHeight="1"/>
    <row r="8088" s="38" customFormat="1" ht="41" customHeight="1"/>
    <row r="8089" s="38" customFormat="1" ht="41" customHeight="1"/>
    <row r="8090" s="38" customFormat="1" ht="41" customHeight="1"/>
    <row r="8091" s="38" customFormat="1" ht="41" customHeight="1"/>
    <row r="8092" s="38" customFormat="1" ht="41" customHeight="1"/>
    <row r="8093" s="38" customFormat="1" ht="41" customHeight="1"/>
    <row r="8094" s="38" customFormat="1" ht="41" customHeight="1"/>
    <row r="8095" s="38" customFormat="1" ht="41" customHeight="1"/>
    <row r="8096" s="38" customFormat="1" ht="41" customHeight="1"/>
    <row r="8097" s="38" customFormat="1" ht="41" customHeight="1"/>
    <row r="8098" s="38" customFormat="1" ht="41" customHeight="1"/>
    <row r="8099" s="38" customFormat="1" ht="41" customHeight="1"/>
    <row r="8100" s="38" customFormat="1" ht="41" customHeight="1"/>
    <row r="8101" s="38" customFormat="1" ht="41" customHeight="1"/>
    <row r="8102" s="38" customFormat="1" ht="41" customHeight="1"/>
    <row r="8103" s="38" customFormat="1" ht="41" customHeight="1"/>
    <row r="8104" s="38" customFormat="1" ht="41" customHeight="1"/>
    <row r="8105" s="38" customFormat="1" ht="41" customHeight="1"/>
    <row r="8106" s="38" customFormat="1" ht="41" customHeight="1"/>
    <row r="8107" s="38" customFormat="1" ht="41" customHeight="1"/>
    <row r="8108" s="38" customFormat="1" ht="41" customHeight="1"/>
    <row r="8109" s="38" customFormat="1" ht="41" customHeight="1"/>
    <row r="8110" s="38" customFormat="1" ht="41" customHeight="1"/>
    <row r="8111" s="38" customFormat="1" ht="41" customHeight="1"/>
    <row r="8112" s="38" customFormat="1" ht="41" customHeight="1"/>
    <row r="8113" s="38" customFormat="1" ht="41" customHeight="1"/>
    <row r="8114" s="38" customFormat="1" ht="41" customHeight="1"/>
    <row r="8115" s="38" customFormat="1" ht="41" customHeight="1"/>
    <row r="8116" s="38" customFormat="1" ht="41" customHeight="1"/>
    <row r="8117" s="38" customFormat="1" ht="41" customHeight="1"/>
    <row r="8118" s="38" customFormat="1" ht="41" customHeight="1"/>
    <row r="8119" s="38" customFormat="1" ht="41" customHeight="1"/>
    <row r="8120" s="38" customFormat="1" ht="41" customHeight="1"/>
    <row r="8121" s="38" customFormat="1" ht="41" customHeight="1"/>
    <row r="8122" s="38" customFormat="1" ht="41" customHeight="1"/>
    <row r="8123" s="38" customFormat="1" ht="41" customHeight="1"/>
    <row r="8124" s="38" customFormat="1" ht="41" customHeight="1"/>
    <row r="8125" s="38" customFormat="1" ht="41" customHeight="1"/>
    <row r="8126" s="38" customFormat="1" ht="41" customHeight="1"/>
    <row r="8127" s="38" customFormat="1" ht="41" customHeight="1"/>
    <row r="8128" s="38" customFormat="1" ht="41" customHeight="1"/>
    <row r="8129" s="38" customFormat="1" ht="41" customHeight="1"/>
    <row r="8130" s="38" customFormat="1" ht="41" customHeight="1"/>
    <row r="8131" s="38" customFormat="1" ht="41" customHeight="1"/>
    <row r="8132" s="38" customFormat="1" ht="41" customHeight="1"/>
    <row r="8133" s="38" customFormat="1" ht="41" customHeight="1"/>
    <row r="8134" s="38" customFormat="1" ht="41" customHeight="1"/>
    <row r="8135" s="38" customFormat="1" ht="41" customHeight="1"/>
    <row r="8136" s="38" customFormat="1" ht="41" customHeight="1"/>
    <row r="8137" s="38" customFormat="1" ht="41" customHeight="1"/>
    <row r="8138" s="38" customFormat="1" ht="41" customHeight="1"/>
    <row r="8139" s="38" customFormat="1" ht="41" customHeight="1"/>
    <row r="8140" s="38" customFormat="1" ht="41" customHeight="1"/>
    <row r="8141" s="38" customFormat="1" ht="41" customHeight="1"/>
    <row r="8142" s="38" customFormat="1" ht="41" customHeight="1"/>
    <row r="8143" s="38" customFormat="1" ht="41" customHeight="1"/>
    <row r="8144" s="38" customFormat="1" ht="41" customHeight="1"/>
    <row r="8145" s="38" customFormat="1" ht="41" customHeight="1"/>
    <row r="8146" s="38" customFormat="1" ht="41" customHeight="1"/>
    <row r="8147" s="38" customFormat="1" ht="41" customHeight="1"/>
    <row r="8148" s="38" customFormat="1" ht="41" customHeight="1"/>
    <row r="8149" s="38" customFormat="1" ht="41" customHeight="1"/>
    <row r="8150" s="38" customFormat="1" ht="41" customHeight="1"/>
    <row r="8151" s="38" customFormat="1" ht="41" customHeight="1"/>
    <row r="8152" s="38" customFormat="1" ht="41" customHeight="1"/>
    <row r="8153" s="38" customFormat="1" ht="41" customHeight="1"/>
    <row r="8154" s="38" customFormat="1" ht="41" customHeight="1"/>
    <row r="8155" s="38" customFormat="1" ht="41" customHeight="1"/>
    <row r="8156" s="38" customFormat="1" ht="41" customHeight="1"/>
    <row r="8157" s="38" customFormat="1" ht="41" customHeight="1"/>
    <row r="8158" s="38" customFormat="1" ht="41" customHeight="1"/>
    <row r="8159" s="38" customFormat="1" ht="41" customHeight="1"/>
    <row r="8160" s="38" customFormat="1" ht="41" customHeight="1"/>
    <row r="8161" s="38" customFormat="1" ht="41" customHeight="1"/>
    <row r="8162" s="38" customFormat="1" ht="41" customHeight="1"/>
    <row r="8163" s="38" customFormat="1" ht="41" customHeight="1"/>
    <row r="8164" s="38" customFormat="1" ht="41" customHeight="1"/>
    <row r="8165" s="38" customFormat="1" ht="41" customHeight="1"/>
    <row r="8166" s="38" customFormat="1" ht="41" customHeight="1"/>
    <row r="8167" s="38" customFormat="1" ht="41" customHeight="1"/>
    <row r="8168" s="38" customFormat="1" ht="41" customHeight="1"/>
    <row r="8169" s="38" customFormat="1" ht="41" customHeight="1"/>
    <row r="8170" s="38" customFormat="1" ht="41" customHeight="1"/>
    <row r="8171" s="38" customFormat="1" ht="41" customHeight="1"/>
    <row r="8172" s="38" customFormat="1" ht="41" customHeight="1"/>
    <row r="8173" s="38" customFormat="1" ht="41" customHeight="1"/>
    <row r="8174" s="38" customFormat="1" ht="41" customHeight="1"/>
    <row r="8175" s="38" customFormat="1" ht="41" customHeight="1"/>
    <row r="8176" s="38" customFormat="1" ht="41" customHeight="1"/>
    <row r="8177" s="38" customFormat="1" ht="41" customHeight="1"/>
    <row r="8178" s="38" customFormat="1" ht="41" customHeight="1"/>
    <row r="8179" s="38" customFormat="1" ht="41" customHeight="1"/>
    <row r="8180" s="38" customFormat="1" ht="41" customHeight="1"/>
    <row r="8181" s="38" customFormat="1" ht="41" customHeight="1"/>
    <row r="8182" s="38" customFormat="1" ht="41" customHeight="1"/>
    <row r="8183" s="38" customFormat="1" ht="41" customHeight="1"/>
    <row r="8184" s="38" customFormat="1" ht="41" customHeight="1"/>
    <row r="8185" s="38" customFormat="1" ht="41" customHeight="1"/>
    <row r="8186" s="38" customFormat="1" ht="41" customHeight="1"/>
    <row r="8187" s="38" customFormat="1" ht="41" customHeight="1"/>
    <row r="8188" s="38" customFormat="1" ht="41" customHeight="1"/>
    <row r="8189" s="38" customFormat="1" ht="41" customHeight="1"/>
    <row r="8190" s="38" customFormat="1" ht="41" customHeight="1"/>
    <row r="8191" s="38" customFormat="1" ht="41" customHeight="1"/>
    <row r="8192" s="38" customFormat="1" ht="41" customHeight="1"/>
    <row r="8193" s="38" customFormat="1" ht="41" customHeight="1"/>
    <row r="8194" s="38" customFormat="1" ht="41" customHeight="1"/>
    <row r="8195" s="38" customFormat="1" ht="41" customHeight="1"/>
    <row r="8196" s="38" customFormat="1" ht="41" customHeight="1"/>
    <row r="8197" s="38" customFormat="1" ht="41" customHeight="1"/>
    <row r="8198" s="38" customFormat="1" ht="41" customHeight="1"/>
    <row r="8199" s="38" customFormat="1" ht="41" customHeight="1"/>
    <row r="8200" s="38" customFormat="1" ht="41" customHeight="1"/>
    <row r="8201" s="38" customFormat="1" ht="41" customHeight="1"/>
    <row r="8202" s="38" customFormat="1" ht="41" customHeight="1"/>
    <row r="8203" s="38" customFormat="1" ht="41" customHeight="1"/>
    <row r="8204" s="38" customFormat="1" ht="41" customHeight="1"/>
    <row r="8205" s="38" customFormat="1" ht="41" customHeight="1"/>
    <row r="8206" s="38" customFormat="1" ht="41" customHeight="1"/>
    <row r="8207" s="38" customFormat="1" ht="41" customHeight="1"/>
    <row r="8208" s="38" customFormat="1" ht="41" customHeight="1"/>
    <row r="8209" s="38" customFormat="1" ht="41" customHeight="1"/>
    <row r="8210" s="38" customFormat="1" ht="41" customHeight="1"/>
    <row r="8211" s="38" customFormat="1" ht="41" customHeight="1"/>
    <row r="8212" s="38" customFormat="1" ht="41" customHeight="1"/>
    <row r="8213" s="38" customFormat="1" ht="41" customHeight="1"/>
    <row r="8214" s="38" customFormat="1" ht="41" customHeight="1"/>
    <row r="8215" s="38" customFormat="1" ht="41" customHeight="1"/>
    <row r="8216" s="38" customFormat="1" ht="41" customHeight="1"/>
    <row r="8217" s="38" customFormat="1" ht="41" customHeight="1"/>
    <row r="8218" s="38" customFormat="1" ht="41" customHeight="1"/>
    <row r="8219" s="38" customFormat="1" ht="41" customHeight="1"/>
    <row r="8220" s="38" customFormat="1" ht="41" customHeight="1"/>
    <row r="8221" s="38" customFormat="1" ht="41" customHeight="1"/>
    <row r="8222" s="38" customFormat="1" ht="41" customHeight="1"/>
    <row r="8223" s="38" customFormat="1" ht="41" customHeight="1"/>
    <row r="8224" s="38" customFormat="1" ht="41" customHeight="1"/>
    <row r="8225" s="38" customFormat="1" ht="41" customHeight="1"/>
    <row r="8226" s="38" customFormat="1" ht="41" customHeight="1"/>
    <row r="8227" s="38" customFormat="1" ht="41" customHeight="1"/>
    <row r="8228" s="38" customFormat="1" ht="41" customHeight="1"/>
    <row r="8229" s="38" customFormat="1" ht="41" customHeight="1"/>
    <row r="8230" s="38" customFormat="1" ht="41" customHeight="1"/>
    <row r="8231" s="38" customFormat="1" ht="41" customHeight="1"/>
    <row r="8232" s="38" customFormat="1" ht="41" customHeight="1"/>
    <row r="8233" s="38" customFormat="1" ht="41" customHeight="1"/>
    <row r="8234" s="38" customFormat="1" ht="41" customHeight="1"/>
    <row r="8235" s="38" customFormat="1" ht="41" customHeight="1"/>
    <row r="8236" s="38" customFormat="1" ht="41" customHeight="1"/>
    <row r="8237" s="38" customFormat="1" ht="41" customHeight="1"/>
    <row r="8238" s="38" customFormat="1" ht="41" customHeight="1"/>
    <row r="8239" s="38" customFormat="1" ht="41" customHeight="1"/>
    <row r="8240" s="38" customFormat="1" ht="41" customHeight="1"/>
    <row r="8241" s="38" customFormat="1" ht="41" customHeight="1"/>
    <row r="8242" s="38" customFormat="1" ht="41" customHeight="1"/>
    <row r="8243" s="38" customFormat="1" ht="41" customHeight="1"/>
    <row r="8244" s="38" customFormat="1" ht="41" customHeight="1"/>
    <row r="8245" s="38" customFormat="1" ht="41" customHeight="1"/>
    <row r="8246" s="38" customFormat="1" ht="41" customHeight="1"/>
    <row r="8247" s="38" customFormat="1" ht="41" customHeight="1"/>
    <row r="8248" s="38" customFormat="1" ht="41" customHeight="1"/>
    <row r="8249" s="38" customFormat="1" ht="41" customHeight="1"/>
    <row r="8250" s="38" customFormat="1" ht="41" customHeight="1"/>
    <row r="8251" s="38" customFormat="1" ht="41" customHeight="1"/>
    <row r="8252" s="38" customFormat="1" ht="41" customHeight="1"/>
    <row r="8253" s="38" customFormat="1" ht="41" customHeight="1"/>
    <row r="8254" s="38" customFormat="1" ht="41" customHeight="1"/>
    <row r="8255" s="38" customFormat="1" ht="41" customHeight="1"/>
    <row r="8256" s="38" customFormat="1" ht="41" customHeight="1"/>
    <row r="8257" s="38" customFormat="1" ht="41" customHeight="1"/>
    <row r="8258" s="38" customFormat="1" ht="41" customHeight="1"/>
    <row r="8259" s="38" customFormat="1" ht="41" customHeight="1"/>
    <row r="8260" s="38" customFormat="1" ht="41" customHeight="1"/>
    <row r="8261" s="38" customFormat="1" ht="41" customHeight="1"/>
    <row r="8262" s="38" customFormat="1" ht="41" customHeight="1"/>
    <row r="8263" s="38" customFormat="1" ht="41" customHeight="1"/>
    <row r="8264" s="38" customFormat="1" ht="41" customHeight="1"/>
    <row r="8265" s="38" customFormat="1" ht="41" customHeight="1"/>
    <row r="8266" s="38" customFormat="1" ht="41" customHeight="1"/>
    <row r="8267" s="38" customFormat="1" ht="41" customHeight="1"/>
    <row r="8268" s="38" customFormat="1" ht="41" customHeight="1"/>
    <row r="8269" s="38" customFormat="1" ht="41" customHeight="1"/>
    <row r="8270" s="38" customFormat="1" ht="41" customHeight="1"/>
    <row r="8271" s="38" customFormat="1" ht="41" customHeight="1"/>
    <row r="8272" s="38" customFormat="1" ht="41" customHeight="1"/>
    <row r="8273" s="38" customFormat="1" ht="41" customHeight="1"/>
    <row r="8274" s="38" customFormat="1" ht="41" customHeight="1"/>
    <row r="8275" s="38" customFormat="1" ht="41" customHeight="1"/>
    <row r="8276" s="38" customFormat="1" ht="41" customHeight="1"/>
    <row r="8277" s="38" customFormat="1" ht="41" customHeight="1"/>
    <row r="8278" s="38" customFormat="1" ht="41" customHeight="1"/>
    <row r="8279" s="38" customFormat="1" ht="41" customHeight="1"/>
    <row r="8280" s="38" customFormat="1" ht="41" customHeight="1"/>
    <row r="8281" s="38" customFormat="1" ht="41" customHeight="1"/>
    <row r="8282" s="38" customFormat="1" ht="41" customHeight="1"/>
    <row r="8283" s="38" customFormat="1" ht="41" customHeight="1"/>
    <row r="8284" s="38" customFormat="1" ht="41" customHeight="1"/>
    <row r="8285" s="38" customFormat="1" ht="41" customHeight="1"/>
    <row r="8286" s="38" customFormat="1" ht="41" customHeight="1"/>
    <row r="8287" s="38" customFormat="1" ht="41" customHeight="1"/>
    <row r="8288" s="38" customFormat="1" ht="41" customHeight="1"/>
    <row r="8289" s="38" customFormat="1" ht="41" customHeight="1"/>
    <row r="8290" s="38" customFormat="1" ht="41" customHeight="1"/>
    <row r="8291" s="38" customFormat="1" ht="41" customHeight="1"/>
    <row r="8292" s="38" customFormat="1" ht="41" customHeight="1"/>
    <row r="8293" s="38" customFormat="1" ht="41" customHeight="1"/>
    <row r="8294" s="38" customFormat="1" ht="41" customHeight="1"/>
    <row r="8295" s="38" customFormat="1" ht="41" customHeight="1"/>
    <row r="8296" s="38" customFormat="1" ht="41" customHeight="1"/>
    <row r="8297" s="38" customFormat="1" ht="41" customHeight="1"/>
    <row r="8298" s="38" customFormat="1" ht="41" customHeight="1"/>
    <row r="8299" s="38" customFormat="1" ht="41" customHeight="1"/>
    <row r="8300" s="38" customFormat="1" ht="41" customHeight="1"/>
    <row r="8301" s="38" customFormat="1" ht="41" customHeight="1"/>
    <row r="8302" s="38" customFormat="1" ht="41" customHeight="1"/>
    <row r="8303" s="38" customFormat="1" ht="41" customHeight="1"/>
    <row r="8304" s="38" customFormat="1" ht="41" customHeight="1"/>
    <row r="8305" s="38" customFormat="1" ht="41" customHeight="1"/>
    <row r="8306" s="38" customFormat="1" ht="41" customHeight="1"/>
    <row r="8307" s="38" customFormat="1" ht="41" customHeight="1"/>
    <row r="8308" s="38" customFormat="1" ht="41" customHeight="1"/>
    <row r="8309" s="38" customFormat="1" ht="41" customHeight="1"/>
    <row r="8310" s="38" customFormat="1" ht="41" customHeight="1"/>
    <row r="8311" s="38" customFormat="1" ht="41" customHeight="1"/>
    <row r="8312" s="38" customFormat="1" ht="41" customHeight="1"/>
    <row r="8313" s="38" customFormat="1" ht="41" customHeight="1"/>
    <row r="8314" s="38" customFormat="1" ht="41" customHeight="1"/>
    <row r="8315" s="38" customFormat="1" ht="41" customHeight="1"/>
    <row r="8316" s="38" customFormat="1" ht="41" customHeight="1"/>
    <row r="8317" s="38" customFormat="1" ht="41" customHeight="1"/>
    <row r="8318" s="38" customFormat="1" ht="41" customHeight="1"/>
    <row r="8319" s="38" customFormat="1" ht="41" customHeight="1"/>
    <row r="8320" s="38" customFormat="1" ht="41" customHeight="1"/>
    <row r="8321" s="38" customFormat="1" ht="41" customHeight="1"/>
    <row r="8322" s="38" customFormat="1" ht="41" customHeight="1"/>
    <row r="8323" s="38" customFormat="1" ht="41" customHeight="1"/>
    <row r="8324" s="38" customFormat="1" ht="41" customHeight="1"/>
    <row r="8325" s="38" customFormat="1" ht="41" customHeight="1"/>
    <row r="8326" s="38" customFormat="1" ht="41" customHeight="1"/>
    <row r="8327" s="38" customFormat="1" ht="41" customHeight="1"/>
    <row r="8328" s="38" customFormat="1" ht="41" customHeight="1"/>
    <row r="8329" s="38" customFormat="1" ht="41" customHeight="1"/>
    <row r="8330" s="38" customFormat="1" ht="41" customHeight="1"/>
    <row r="8331" s="38" customFormat="1" ht="41" customHeight="1"/>
    <row r="8332" s="38" customFormat="1" ht="41" customHeight="1"/>
    <row r="8333" s="38" customFormat="1" ht="41" customHeight="1"/>
    <row r="8334" s="38" customFormat="1" ht="41" customHeight="1"/>
    <row r="8335" s="38" customFormat="1" ht="41" customHeight="1"/>
    <row r="8336" s="38" customFormat="1" ht="41" customHeight="1"/>
    <row r="8337" s="38" customFormat="1" ht="41" customHeight="1"/>
    <row r="8338" s="38" customFormat="1" ht="41" customHeight="1"/>
    <row r="8339" s="38" customFormat="1" ht="41" customHeight="1"/>
    <row r="8340" s="38" customFormat="1" ht="41" customHeight="1"/>
    <row r="8341" s="38" customFormat="1" ht="41" customHeight="1"/>
    <row r="8342" s="38" customFormat="1" ht="41" customHeight="1"/>
    <row r="8343" s="38" customFormat="1" ht="41" customHeight="1"/>
    <row r="8344" s="38" customFormat="1" ht="41" customHeight="1"/>
    <row r="8345" s="38" customFormat="1" ht="41" customHeight="1"/>
    <row r="8346" s="38" customFormat="1" ht="41" customHeight="1"/>
    <row r="8347" s="38" customFormat="1" ht="41" customHeight="1"/>
    <row r="8348" s="38" customFormat="1" ht="41" customHeight="1"/>
    <row r="8349" s="38" customFormat="1" ht="41" customHeight="1"/>
    <row r="8350" s="38" customFormat="1" ht="41" customHeight="1"/>
    <row r="8351" s="38" customFormat="1" ht="41" customHeight="1"/>
    <row r="8352" s="38" customFormat="1" ht="41" customHeight="1"/>
    <row r="8353" s="38" customFormat="1" ht="41" customHeight="1"/>
    <row r="8354" s="38" customFormat="1" ht="41" customHeight="1"/>
    <row r="8355" s="38" customFormat="1" ht="41" customHeight="1"/>
    <row r="8356" s="38" customFormat="1" ht="41" customHeight="1"/>
    <row r="8357" s="38" customFormat="1" ht="41" customHeight="1"/>
    <row r="8358" s="38" customFormat="1" ht="41" customHeight="1"/>
    <row r="8359" s="38" customFormat="1" ht="41" customHeight="1"/>
    <row r="8360" s="38" customFormat="1" ht="41" customHeight="1"/>
    <row r="8361" s="38" customFormat="1" ht="41" customHeight="1"/>
    <row r="8362" s="38" customFormat="1" ht="41" customHeight="1"/>
    <row r="8363" s="38" customFormat="1" ht="41" customHeight="1"/>
    <row r="8364" s="38" customFormat="1" ht="41" customHeight="1"/>
    <row r="8365" s="38" customFormat="1" ht="41" customHeight="1"/>
    <row r="8366" s="38" customFormat="1" ht="41" customHeight="1"/>
    <row r="8367" s="38" customFormat="1" ht="41" customHeight="1"/>
    <row r="8368" s="38" customFormat="1" ht="41" customHeight="1"/>
    <row r="8369" s="38" customFormat="1" ht="41" customHeight="1"/>
    <row r="8370" s="38" customFormat="1" ht="41" customHeight="1"/>
    <row r="8371" s="38" customFormat="1" ht="41" customHeight="1"/>
    <row r="8372" s="38" customFormat="1" ht="41" customHeight="1"/>
    <row r="8373" s="38" customFormat="1" ht="41" customHeight="1"/>
    <row r="8374" s="38" customFormat="1" ht="41" customHeight="1"/>
    <row r="8375" s="38" customFormat="1" ht="41" customHeight="1"/>
    <row r="8376" s="38" customFormat="1" ht="41" customHeight="1"/>
    <row r="8377" s="38" customFormat="1" ht="41" customHeight="1"/>
    <row r="8378" s="38" customFormat="1" ht="41" customHeight="1"/>
    <row r="8379" s="38" customFormat="1" ht="41" customHeight="1"/>
    <row r="8380" s="38" customFormat="1" ht="41" customHeight="1"/>
    <row r="8381" s="38" customFormat="1" ht="41" customHeight="1"/>
    <row r="8382" s="38" customFormat="1" ht="41" customHeight="1"/>
    <row r="8383" s="38" customFormat="1" ht="41" customHeight="1"/>
    <row r="8384" s="38" customFormat="1" ht="41" customHeight="1"/>
    <row r="8385" s="38" customFormat="1" ht="41" customHeight="1"/>
    <row r="8386" s="38" customFormat="1" ht="41" customHeight="1"/>
    <row r="8387" s="38" customFormat="1" ht="41" customHeight="1"/>
    <row r="8388" s="38" customFormat="1" ht="41" customHeight="1"/>
    <row r="8389" s="38" customFormat="1" ht="41" customHeight="1"/>
    <row r="8390" s="38" customFormat="1" ht="41" customHeight="1"/>
    <row r="8391" s="38" customFormat="1" ht="41" customHeight="1"/>
    <row r="8392" s="38" customFormat="1" ht="41" customHeight="1"/>
    <row r="8393" s="38" customFormat="1" ht="41" customHeight="1"/>
    <row r="8394" s="38" customFormat="1" ht="41" customHeight="1"/>
    <row r="8395" s="38" customFormat="1" ht="41" customHeight="1"/>
    <row r="8396" s="38" customFormat="1" ht="41" customHeight="1"/>
    <row r="8397" s="38" customFormat="1" ht="41" customHeight="1"/>
    <row r="8398" s="38" customFormat="1" ht="41" customHeight="1"/>
    <row r="8399" s="38" customFormat="1" ht="41" customHeight="1"/>
    <row r="8400" s="38" customFormat="1" ht="41" customHeight="1"/>
    <row r="8401" s="38" customFormat="1" ht="41" customHeight="1"/>
    <row r="8402" s="38" customFormat="1" ht="41" customHeight="1"/>
    <row r="8403" s="38" customFormat="1" ht="41" customHeight="1"/>
    <row r="8404" s="38" customFormat="1" ht="41" customHeight="1"/>
    <row r="8405" s="38" customFormat="1" ht="41" customHeight="1"/>
    <row r="8406" s="38" customFormat="1" ht="41" customHeight="1"/>
    <row r="8407" s="38" customFormat="1" ht="41" customHeight="1"/>
    <row r="8408" s="38" customFormat="1" ht="41" customHeight="1"/>
    <row r="8409" s="38" customFormat="1" ht="41" customHeight="1"/>
    <row r="8410" s="38" customFormat="1" ht="41" customHeight="1"/>
    <row r="8411" s="38" customFormat="1" ht="41" customHeight="1"/>
    <row r="8412" s="38" customFormat="1" ht="41" customHeight="1"/>
    <row r="8413" s="38" customFormat="1" ht="41" customHeight="1"/>
    <row r="8414" s="38" customFormat="1" ht="41" customHeight="1"/>
    <row r="8415" s="38" customFormat="1" ht="41" customHeight="1"/>
    <row r="8416" s="38" customFormat="1" ht="41" customHeight="1"/>
    <row r="8417" s="38" customFormat="1" ht="41" customHeight="1"/>
    <row r="8418" s="38" customFormat="1" ht="41" customHeight="1"/>
    <row r="8419" s="38" customFormat="1" ht="41" customHeight="1"/>
    <row r="8420" s="38" customFormat="1" ht="41" customHeight="1"/>
    <row r="8421" s="38" customFormat="1" ht="41" customHeight="1"/>
    <row r="8422" s="38" customFormat="1" ht="41" customHeight="1"/>
    <row r="8423" s="38" customFormat="1" ht="41" customHeight="1"/>
    <row r="8424" s="38" customFormat="1" ht="41" customHeight="1"/>
    <row r="8425" s="38" customFormat="1" ht="41" customHeight="1"/>
    <row r="8426" s="38" customFormat="1" ht="41" customHeight="1"/>
    <row r="8427" s="38" customFormat="1" ht="41" customHeight="1"/>
    <row r="8428" s="38" customFormat="1" ht="41" customHeight="1"/>
    <row r="8429" s="38" customFormat="1" ht="41" customHeight="1"/>
    <row r="8430" s="38" customFormat="1" ht="41" customHeight="1"/>
    <row r="8431" s="38" customFormat="1" ht="41" customHeight="1"/>
    <row r="8432" s="38" customFormat="1" ht="41" customHeight="1"/>
    <row r="8433" s="38" customFormat="1" ht="41" customHeight="1"/>
    <row r="8434" s="38" customFormat="1" ht="41" customHeight="1"/>
    <row r="8435" s="38" customFormat="1" ht="41" customHeight="1"/>
    <row r="8436" s="38" customFormat="1" ht="41" customHeight="1"/>
    <row r="8437" s="38" customFormat="1" ht="41" customHeight="1"/>
    <row r="8438" s="38" customFormat="1" ht="41" customHeight="1"/>
    <row r="8439" s="38" customFormat="1" ht="41" customHeight="1"/>
    <row r="8440" s="38" customFormat="1" ht="41" customHeight="1"/>
    <row r="8441" s="38" customFormat="1" ht="41" customHeight="1"/>
    <row r="8442" s="38" customFormat="1" ht="41" customHeight="1"/>
    <row r="8443" s="38" customFormat="1" ht="41" customHeight="1"/>
    <row r="8444" s="38" customFormat="1" ht="41" customHeight="1"/>
    <row r="8445" s="38" customFormat="1" ht="41" customHeight="1"/>
    <row r="8446" s="38" customFormat="1" ht="41" customHeight="1"/>
    <row r="8447" s="38" customFormat="1" ht="41" customHeight="1"/>
    <row r="8448" s="38" customFormat="1" ht="41" customHeight="1"/>
    <row r="8449" s="38" customFormat="1" ht="41" customHeight="1"/>
    <row r="8450" s="38" customFormat="1" ht="41" customHeight="1"/>
    <row r="8451" s="38" customFormat="1" ht="41" customHeight="1"/>
    <row r="8452" s="38" customFormat="1" ht="41" customHeight="1"/>
    <row r="8453" s="38" customFormat="1" ht="41" customHeight="1"/>
    <row r="8454" s="38" customFormat="1" ht="41" customHeight="1"/>
    <row r="8455" s="38" customFormat="1" ht="41" customHeight="1"/>
    <row r="8456" s="38" customFormat="1" ht="41" customHeight="1"/>
    <row r="8457" s="38" customFormat="1" ht="41" customHeight="1"/>
    <row r="8458" s="38" customFormat="1" ht="41" customHeight="1"/>
    <row r="8459" s="38" customFormat="1" ht="41" customHeight="1"/>
    <row r="8460" s="38" customFormat="1" ht="41" customHeight="1"/>
    <row r="8461" s="38" customFormat="1" ht="41" customHeight="1"/>
    <row r="8462" s="38" customFormat="1" ht="41" customHeight="1"/>
    <row r="8463" s="38" customFormat="1" ht="41" customHeight="1"/>
    <row r="8464" s="38" customFormat="1" ht="41" customHeight="1"/>
    <row r="8465" s="38" customFormat="1" ht="41" customHeight="1"/>
    <row r="8466" s="38" customFormat="1" ht="41" customHeight="1"/>
    <row r="8467" s="38" customFormat="1" ht="41" customHeight="1"/>
    <row r="8468" s="38" customFormat="1" ht="41" customHeight="1"/>
    <row r="8469" s="38" customFormat="1" ht="41" customHeight="1"/>
    <row r="8470" s="38" customFormat="1" ht="41" customHeight="1"/>
    <row r="8471" s="38" customFormat="1" ht="41" customHeight="1"/>
    <row r="8472" s="38" customFormat="1" ht="41" customHeight="1"/>
    <row r="8473" s="38" customFormat="1" ht="41" customHeight="1"/>
    <row r="8474" s="38" customFormat="1" ht="41" customHeight="1"/>
    <row r="8475" s="38" customFormat="1" ht="41" customHeight="1"/>
    <row r="8476" s="38" customFormat="1" ht="41" customHeight="1"/>
    <row r="8477" s="38" customFormat="1" ht="41" customHeight="1"/>
    <row r="8478" s="38" customFormat="1" ht="41" customHeight="1"/>
    <row r="8479" s="38" customFormat="1" ht="41" customHeight="1"/>
    <row r="8480" s="38" customFormat="1" ht="41" customHeight="1"/>
    <row r="8481" s="38" customFormat="1" ht="41" customHeight="1"/>
    <row r="8482" s="38" customFormat="1" ht="41" customHeight="1"/>
    <row r="8483" s="38" customFormat="1" ht="41" customHeight="1"/>
    <row r="8484" s="38" customFormat="1" ht="41" customHeight="1"/>
    <row r="8485" s="38" customFormat="1" ht="41" customHeight="1"/>
    <row r="8486" s="38" customFormat="1" ht="41" customHeight="1"/>
    <row r="8487" s="38" customFormat="1" ht="41" customHeight="1"/>
    <row r="8488" s="38" customFormat="1" ht="41" customHeight="1"/>
    <row r="8489" s="38" customFormat="1" ht="41" customHeight="1"/>
    <row r="8490" s="38" customFormat="1" ht="41" customHeight="1"/>
    <row r="8491" s="38" customFormat="1" ht="41" customHeight="1"/>
    <row r="8492" s="38" customFormat="1" ht="41" customHeight="1"/>
    <row r="8493" s="38" customFormat="1" ht="41" customHeight="1"/>
    <row r="8494" s="38" customFormat="1" ht="41" customHeight="1"/>
    <row r="8495" s="38" customFormat="1" ht="41" customHeight="1"/>
    <row r="8496" s="38" customFormat="1" ht="41" customHeight="1"/>
    <row r="8497" s="38" customFormat="1" ht="41" customHeight="1"/>
    <row r="8498" s="38" customFormat="1" ht="41" customHeight="1"/>
    <row r="8499" s="38" customFormat="1" ht="41" customHeight="1"/>
    <row r="8500" s="38" customFormat="1" ht="41" customHeight="1"/>
    <row r="8501" s="38" customFormat="1" ht="41" customHeight="1"/>
    <row r="8502" s="38" customFormat="1" ht="41" customHeight="1"/>
    <row r="8503" s="38" customFormat="1" ht="41" customHeight="1"/>
    <row r="8504" s="38" customFormat="1" ht="41" customHeight="1"/>
    <row r="8505" s="38" customFormat="1" ht="41" customHeight="1"/>
    <row r="8506" s="38" customFormat="1" ht="41" customHeight="1"/>
    <row r="8507" s="38" customFormat="1" ht="41" customHeight="1"/>
    <row r="8508" s="38" customFormat="1" ht="41" customHeight="1"/>
    <row r="8509" s="38" customFormat="1" ht="41" customHeight="1"/>
    <row r="8510" s="38" customFormat="1" ht="41" customHeight="1"/>
    <row r="8511" s="38" customFormat="1" ht="41" customHeight="1"/>
    <row r="8512" s="38" customFormat="1" ht="41" customHeight="1"/>
    <row r="8513" s="38" customFormat="1" ht="41" customHeight="1"/>
    <row r="8514" s="38" customFormat="1" ht="41" customHeight="1"/>
    <row r="8515" s="38" customFormat="1" ht="41" customHeight="1"/>
    <row r="8516" s="38" customFormat="1" ht="41" customHeight="1"/>
    <row r="8517" s="38" customFormat="1" ht="41" customHeight="1"/>
    <row r="8518" s="38" customFormat="1" ht="41" customHeight="1"/>
    <row r="8519" s="38" customFormat="1" ht="41" customHeight="1"/>
    <row r="8520" s="38" customFormat="1" ht="41" customHeight="1"/>
    <row r="8521" s="38" customFormat="1" ht="41" customHeight="1"/>
    <row r="8522" s="38" customFormat="1" ht="41" customHeight="1"/>
    <row r="8523" s="38" customFormat="1" ht="41" customHeight="1"/>
    <row r="8524" s="38" customFormat="1" ht="41" customHeight="1"/>
    <row r="8525" s="38" customFormat="1" ht="41" customHeight="1"/>
    <row r="8526" s="38" customFormat="1" ht="41" customHeight="1"/>
    <row r="8527" s="38" customFormat="1" ht="41" customHeight="1"/>
    <row r="8528" s="38" customFormat="1" ht="41" customHeight="1"/>
    <row r="8529" s="38" customFormat="1" ht="41" customHeight="1"/>
    <row r="8530" s="38" customFormat="1" ht="41" customHeight="1"/>
    <row r="8531" s="38" customFormat="1" ht="41" customHeight="1"/>
    <row r="8532" s="38" customFormat="1" ht="41" customHeight="1"/>
    <row r="8533" s="38" customFormat="1" ht="41" customHeight="1"/>
    <row r="8534" s="38" customFormat="1" ht="41" customHeight="1"/>
    <row r="8535" s="38" customFormat="1" ht="41" customHeight="1"/>
    <row r="8536" s="38" customFormat="1" ht="41" customHeight="1"/>
    <row r="8537" s="38" customFormat="1" ht="41" customHeight="1"/>
    <row r="8538" s="38" customFormat="1" ht="41" customHeight="1"/>
    <row r="8539" s="38" customFormat="1" ht="41" customHeight="1"/>
    <row r="8540" s="38" customFormat="1" ht="41" customHeight="1"/>
    <row r="8541" s="38" customFormat="1" ht="41" customHeight="1"/>
    <row r="8542" s="38" customFormat="1" ht="41" customHeight="1"/>
    <row r="8543" s="38" customFormat="1" ht="41" customHeight="1"/>
    <row r="8544" s="38" customFormat="1" ht="41" customHeight="1"/>
    <row r="8545" s="38" customFormat="1" ht="41" customHeight="1"/>
    <row r="8546" s="38" customFormat="1" ht="41" customHeight="1"/>
    <row r="8547" s="38" customFormat="1" ht="41" customHeight="1"/>
    <row r="8548" s="38" customFormat="1" ht="41" customHeight="1"/>
    <row r="8549" s="38" customFormat="1" ht="41" customHeight="1"/>
    <row r="8550" s="38" customFormat="1" ht="41" customHeight="1"/>
    <row r="8551" s="38" customFormat="1" ht="41" customHeight="1"/>
    <row r="8552" s="38" customFormat="1" ht="41" customHeight="1"/>
    <row r="8553" s="38" customFormat="1" ht="41" customHeight="1"/>
    <row r="8554" s="38" customFormat="1" ht="41" customHeight="1"/>
    <row r="8555" s="38" customFormat="1" ht="41" customHeight="1"/>
    <row r="8556" s="38" customFormat="1" ht="41" customHeight="1"/>
    <row r="8557" s="38" customFormat="1" ht="41" customHeight="1"/>
    <row r="8558" s="38" customFormat="1" ht="41" customHeight="1"/>
    <row r="8559" s="38" customFormat="1" ht="41" customHeight="1"/>
    <row r="8560" s="38" customFormat="1" ht="41" customHeight="1"/>
    <row r="8561" s="38" customFormat="1" ht="41" customHeight="1"/>
    <row r="8562" s="38" customFormat="1" ht="41" customHeight="1"/>
    <row r="8563" s="38" customFormat="1" ht="41" customHeight="1"/>
    <row r="8564" s="38" customFormat="1" ht="41" customHeight="1"/>
    <row r="8565" s="38" customFormat="1" ht="41" customHeight="1"/>
    <row r="8566" s="38" customFormat="1" ht="41" customHeight="1"/>
    <row r="8567" s="38" customFormat="1" ht="41" customHeight="1"/>
    <row r="8568" s="38" customFormat="1" ht="41" customHeight="1"/>
    <row r="8569" s="38" customFormat="1" ht="41" customHeight="1"/>
    <row r="8570" s="38" customFormat="1" ht="41" customHeight="1"/>
    <row r="8571" s="38" customFormat="1" ht="41" customHeight="1"/>
    <row r="8572" s="38" customFormat="1" ht="41" customHeight="1"/>
    <row r="8573" s="38" customFormat="1" ht="41" customHeight="1"/>
    <row r="8574" s="38" customFormat="1" ht="41" customHeight="1"/>
    <row r="8575" s="38" customFormat="1" ht="41" customHeight="1"/>
    <row r="8576" s="38" customFormat="1" ht="41" customHeight="1"/>
    <row r="8577" s="38" customFormat="1" ht="41" customHeight="1"/>
    <row r="8578" s="38" customFormat="1" ht="41" customHeight="1"/>
    <row r="8579" s="38" customFormat="1" ht="41" customHeight="1"/>
    <row r="8580" s="38" customFormat="1" ht="41" customHeight="1"/>
    <row r="8581" s="38" customFormat="1" ht="41" customHeight="1"/>
    <row r="8582" s="38" customFormat="1" ht="41" customHeight="1"/>
    <row r="8583" s="38" customFormat="1" ht="41" customHeight="1"/>
    <row r="8584" s="38" customFormat="1" ht="41" customHeight="1"/>
    <row r="8585" s="38" customFormat="1" ht="41" customHeight="1"/>
    <row r="8586" s="38" customFormat="1" ht="41" customHeight="1"/>
    <row r="8587" s="38" customFormat="1" ht="41" customHeight="1"/>
    <row r="8588" s="38" customFormat="1" ht="41" customHeight="1"/>
    <row r="8589" s="38" customFormat="1" ht="41" customHeight="1"/>
    <row r="8590" s="38" customFormat="1" ht="41" customHeight="1"/>
    <row r="8591" s="38" customFormat="1" ht="41" customHeight="1"/>
    <row r="8592" s="38" customFormat="1" ht="41" customHeight="1"/>
    <row r="8593" s="38" customFormat="1" ht="41" customHeight="1"/>
    <row r="8594" s="38" customFormat="1" ht="41" customHeight="1"/>
    <row r="8595" s="38" customFormat="1" ht="41" customHeight="1"/>
    <row r="8596" s="38" customFormat="1" ht="41" customHeight="1"/>
    <row r="8597" s="38" customFormat="1" ht="41" customHeight="1"/>
    <row r="8598" s="38" customFormat="1" ht="41" customHeight="1"/>
    <row r="8599" s="38" customFormat="1" ht="41" customHeight="1"/>
    <row r="8600" s="38" customFormat="1" ht="41" customHeight="1"/>
    <row r="8601" s="38" customFormat="1" ht="41" customHeight="1"/>
    <row r="8602" s="38" customFormat="1" ht="41" customHeight="1"/>
    <row r="8603" s="38" customFormat="1" ht="41" customHeight="1"/>
    <row r="8604" s="38" customFormat="1" ht="41" customHeight="1"/>
    <row r="8605" s="38" customFormat="1" ht="41" customHeight="1"/>
    <row r="8606" s="38" customFormat="1" ht="41" customHeight="1"/>
    <row r="8607" s="38" customFormat="1" ht="41" customHeight="1"/>
    <row r="8608" s="38" customFormat="1" ht="41" customHeight="1"/>
    <row r="8609" s="38" customFormat="1" ht="41" customHeight="1"/>
    <row r="8610" s="38" customFormat="1" ht="41" customHeight="1"/>
    <row r="8611" s="38" customFormat="1" ht="41" customHeight="1"/>
    <row r="8612" s="38" customFormat="1" ht="41" customHeight="1"/>
    <row r="8613" s="38" customFormat="1" ht="41" customHeight="1"/>
    <row r="8614" s="38" customFormat="1" ht="41" customHeight="1"/>
    <row r="8615" s="38" customFormat="1" ht="41" customHeight="1"/>
    <row r="8616" s="38" customFormat="1" ht="41" customHeight="1"/>
    <row r="8617" s="38" customFormat="1" ht="41" customHeight="1"/>
    <row r="8618" s="38" customFormat="1" ht="41" customHeight="1"/>
    <row r="8619" s="38" customFormat="1" ht="41" customHeight="1"/>
    <row r="8620" s="38" customFormat="1" ht="41" customHeight="1"/>
    <row r="8621" s="38" customFormat="1" ht="41" customHeight="1"/>
    <row r="8622" s="38" customFormat="1" ht="41" customHeight="1"/>
    <row r="8623" s="38" customFormat="1" ht="41" customHeight="1"/>
    <row r="8624" s="38" customFormat="1" ht="41" customHeight="1"/>
    <row r="8625" s="38" customFormat="1" ht="41" customHeight="1"/>
    <row r="8626" s="38" customFormat="1" ht="41" customHeight="1"/>
    <row r="8627" s="38" customFormat="1" ht="41" customHeight="1"/>
    <row r="8628" s="38" customFormat="1" ht="41" customHeight="1"/>
    <row r="8629" s="38" customFormat="1" ht="41" customHeight="1"/>
    <row r="8630" s="38" customFormat="1" ht="41" customHeight="1"/>
    <row r="8631" s="38" customFormat="1" ht="41" customHeight="1"/>
    <row r="8632" s="38" customFormat="1" ht="41" customHeight="1"/>
    <row r="8633" s="38" customFormat="1" ht="41" customHeight="1"/>
    <row r="8634" s="38" customFormat="1" ht="41" customHeight="1"/>
    <row r="8635" s="38" customFormat="1" ht="41" customHeight="1"/>
    <row r="8636" s="38" customFormat="1" ht="41" customHeight="1"/>
    <row r="8637" s="38" customFormat="1" ht="41" customHeight="1"/>
    <row r="8638" s="38" customFormat="1" ht="41" customHeight="1"/>
    <row r="8639" s="38" customFormat="1" ht="41" customHeight="1"/>
    <row r="8640" s="38" customFormat="1" ht="41" customHeight="1"/>
    <row r="8641" s="38" customFormat="1" ht="41" customHeight="1"/>
    <row r="8642" s="38" customFormat="1" ht="41" customHeight="1"/>
    <row r="8643" s="38" customFormat="1" ht="41" customHeight="1"/>
    <row r="8644" s="38" customFormat="1" ht="41" customHeight="1"/>
    <row r="8645" s="38" customFormat="1" ht="41" customHeight="1"/>
    <row r="8646" s="38" customFormat="1" ht="41" customHeight="1"/>
    <row r="8647" s="38" customFormat="1" ht="41" customHeight="1"/>
    <row r="8648" s="38" customFormat="1" ht="41" customHeight="1"/>
    <row r="8649" s="38" customFormat="1" ht="41" customHeight="1"/>
    <row r="8650" s="38" customFormat="1" ht="41" customHeight="1"/>
    <row r="8651" s="38" customFormat="1" ht="41" customHeight="1"/>
    <row r="8652" s="38" customFormat="1" ht="41" customHeight="1"/>
    <row r="8653" s="38" customFormat="1" ht="41" customHeight="1"/>
    <row r="8654" s="38" customFormat="1" ht="41" customHeight="1"/>
    <row r="8655" s="38" customFormat="1" ht="41" customHeight="1"/>
    <row r="8656" s="38" customFormat="1" ht="41" customHeight="1"/>
    <row r="8657" s="38" customFormat="1" ht="41" customHeight="1"/>
    <row r="8658" s="38" customFormat="1" ht="41" customHeight="1"/>
    <row r="8659" s="38" customFormat="1" ht="41" customHeight="1"/>
    <row r="8660" s="38" customFormat="1" ht="41" customHeight="1"/>
    <row r="8661" s="38" customFormat="1" ht="41" customHeight="1"/>
    <row r="8662" s="38" customFormat="1" ht="41" customHeight="1"/>
    <row r="8663" s="38" customFormat="1" ht="41" customHeight="1"/>
    <row r="8664" s="38" customFormat="1" ht="41" customHeight="1"/>
    <row r="8665" s="38" customFormat="1" ht="41" customHeight="1"/>
    <row r="8666" s="38" customFormat="1" ht="41" customHeight="1"/>
    <row r="8667" s="38" customFormat="1" ht="41" customHeight="1"/>
    <row r="8668" s="38" customFormat="1" ht="41" customHeight="1"/>
    <row r="8669" s="38" customFormat="1" ht="41" customHeight="1"/>
    <row r="8670" s="38" customFormat="1" ht="41" customHeight="1"/>
    <row r="8671" s="38" customFormat="1" ht="41" customHeight="1"/>
    <row r="8672" s="38" customFormat="1" ht="41" customHeight="1"/>
    <row r="8673" s="38" customFormat="1" ht="41" customHeight="1"/>
    <row r="8674" s="38" customFormat="1" ht="41" customHeight="1"/>
    <row r="8675" s="38" customFormat="1" ht="41" customHeight="1"/>
    <row r="8676" s="38" customFormat="1" ht="41" customHeight="1"/>
    <row r="8677" s="38" customFormat="1" ht="41" customHeight="1"/>
    <row r="8678" s="38" customFormat="1" ht="41" customHeight="1"/>
    <row r="8679" s="38" customFormat="1" ht="41" customHeight="1"/>
    <row r="8680" s="38" customFormat="1" ht="41" customHeight="1"/>
    <row r="8681" s="38" customFormat="1" ht="41" customHeight="1"/>
    <row r="8682" s="38" customFormat="1" ht="41" customHeight="1"/>
    <row r="8683" s="38" customFormat="1" ht="41" customHeight="1"/>
    <row r="8684" s="38" customFormat="1" ht="41" customHeight="1"/>
    <row r="8685" s="38" customFormat="1" ht="41" customHeight="1"/>
    <row r="8686" s="38" customFormat="1" ht="41" customHeight="1"/>
    <row r="8687" s="38" customFormat="1" ht="41" customHeight="1"/>
    <row r="8688" s="38" customFormat="1" ht="41" customHeight="1"/>
    <row r="8689" s="38" customFormat="1" ht="41" customHeight="1"/>
    <row r="8690" s="38" customFormat="1" ht="41" customHeight="1"/>
    <row r="8691" s="38" customFormat="1" ht="41" customHeight="1"/>
    <row r="8692" s="38" customFormat="1" ht="41" customHeight="1"/>
    <row r="8693" s="38" customFormat="1" ht="41" customHeight="1"/>
    <row r="8694" s="38" customFormat="1" ht="41" customHeight="1"/>
    <row r="8695" s="38" customFormat="1" ht="41" customHeight="1"/>
    <row r="8696" s="38" customFormat="1" ht="41" customHeight="1"/>
    <row r="8697" s="38" customFormat="1" ht="41" customHeight="1"/>
    <row r="8698" s="38" customFormat="1" ht="41" customHeight="1"/>
    <row r="8699" s="38" customFormat="1" ht="41" customHeight="1"/>
    <row r="8700" s="38" customFormat="1" ht="41" customHeight="1"/>
    <row r="8701" s="38" customFormat="1" ht="41" customHeight="1"/>
    <row r="8702" s="38" customFormat="1" ht="41" customHeight="1"/>
    <row r="8703" s="38" customFormat="1" ht="41" customHeight="1"/>
    <row r="8704" s="38" customFormat="1" ht="41" customHeight="1"/>
    <row r="8705" s="38" customFormat="1" ht="41" customHeight="1"/>
    <row r="8706" s="38" customFormat="1" ht="41" customHeight="1"/>
    <row r="8707" s="38" customFormat="1" ht="41" customHeight="1"/>
    <row r="8708" s="38" customFormat="1" ht="41" customHeight="1"/>
    <row r="8709" s="38" customFormat="1" ht="41" customHeight="1"/>
    <row r="8710" s="38" customFormat="1" ht="41" customHeight="1"/>
    <row r="8711" s="38" customFormat="1" ht="41" customHeight="1"/>
    <row r="8712" s="38" customFormat="1" ht="41" customHeight="1"/>
    <row r="8713" s="38" customFormat="1" ht="41" customHeight="1"/>
    <row r="8714" s="38" customFormat="1" ht="41" customHeight="1"/>
    <row r="8715" s="38" customFormat="1" ht="41" customHeight="1"/>
    <row r="8716" s="38" customFormat="1" ht="41" customHeight="1"/>
    <row r="8717" s="38" customFormat="1" ht="41" customHeight="1"/>
    <row r="8718" s="38" customFormat="1" ht="41" customHeight="1"/>
    <row r="8719" s="38" customFormat="1" ht="41" customHeight="1"/>
    <row r="8720" s="38" customFormat="1" ht="41" customHeight="1"/>
    <row r="8721" s="38" customFormat="1" ht="41" customHeight="1"/>
    <row r="8722" s="38" customFormat="1" ht="41" customHeight="1"/>
    <row r="8723" s="38" customFormat="1" ht="41" customHeight="1"/>
    <row r="8724" s="38" customFormat="1" ht="41" customHeight="1"/>
    <row r="8725" s="38" customFormat="1" ht="41" customHeight="1"/>
    <row r="8726" s="38" customFormat="1" ht="41" customHeight="1"/>
    <row r="8727" s="38" customFormat="1" ht="41" customHeight="1"/>
    <row r="8728" s="38" customFormat="1" ht="41" customHeight="1"/>
    <row r="8729" s="38" customFormat="1" ht="41" customHeight="1"/>
    <row r="8730" s="38" customFormat="1" ht="41" customHeight="1"/>
    <row r="8731" s="38" customFormat="1" ht="41" customHeight="1"/>
    <row r="8732" s="38" customFormat="1" ht="41" customHeight="1"/>
    <row r="8733" s="38" customFormat="1" ht="41" customHeight="1"/>
    <row r="8734" s="38" customFormat="1" ht="41" customHeight="1"/>
    <row r="8735" s="38" customFormat="1" ht="41" customHeight="1"/>
    <row r="8736" s="38" customFormat="1" ht="41" customHeight="1"/>
    <row r="8737" s="38" customFormat="1" ht="41" customHeight="1"/>
    <row r="8738" s="38" customFormat="1" ht="41" customHeight="1"/>
    <row r="8739" s="38" customFormat="1" ht="41" customHeight="1"/>
    <row r="8740" s="38" customFormat="1" ht="41" customHeight="1"/>
    <row r="8741" s="38" customFormat="1" ht="41" customHeight="1"/>
    <row r="8742" s="38" customFormat="1" ht="41" customHeight="1"/>
    <row r="8743" s="38" customFormat="1" ht="41" customHeight="1"/>
    <row r="8744" s="38" customFormat="1" ht="41" customHeight="1"/>
    <row r="8745" s="38" customFormat="1" ht="41" customHeight="1"/>
    <row r="8746" s="38" customFormat="1" ht="41" customHeight="1"/>
    <row r="8747" s="38" customFormat="1" ht="41" customHeight="1"/>
    <row r="8748" s="38" customFormat="1" ht="41" customHeight="1"/>
    <row r="8749" s="38" customFormat="1" ht="41" customHeight="1"/>
    <row r="8750" s="38" customFormat="1" ht="41" customHeight="1"/>
    <row r="8751" s="38" customFormat="1" ht="41" customHeight="1"/>
    <row r="8752" s="38" customFormat="1" ht="41" customHeight="1"/>
    <row r="8753" s="38" customFormat="1" ht="41" customHeight="1"/>
    <row r="8754" s="38" customFormat="1" ht="41" customHeight="1"/>
    <row r="8755" s="38" customFormat="1" ht="41" customHeight="1"/>
    <row r="8756" s="38" customFormat="1" ht="41" customHeight="1"/>
    <row r="8757" s="38" customFormat="1" ht="41" customHeight="1"/>
    <row r="8758" s="38" customFormat="1" ht="41" customHeight="1"/>
    <row r="8759" s="38" customFormat="1" ht="41" customHeight="1"/>
    <row r="8760" s="38" customFormat="1" ht="41" customHeight="1"/>
    <row r="8761" s="38" customFormat="1" ht="41" customHeight="1"/>
    <row r="8762" s="38" customFormat="1" ht="41" customHeight="1"/>
    <row r="8763" s="38" customFormat="1" ht="41" customHeight="1"/>
    <row r="8764" s="38" customFormat="1" ht="41" customHeight="1"/>
    <row r="8765" s="38" customFormat="1" ht="41" customHeight="1"/>
    <row r="8766" s="38" customFormat="1" ht="41" customHeight="1"/>
    <row r="8767" s="38" customFormat="1" ht="41" customHeight="1"/>
    <row r="8768" s="38" customFormat="1" ht="41" customHeight="1"/>
    <row r="8769" s="38" customFormat="1" ht="41" customHeight="1"/>
    <row r="8770" s="38" customFormat="1" ht="41" customHeight="1"/>
    <row r="8771" s="38" customFormat="1" ht="41" customHeight="1"/>
    <row r="8772" s="38" customFormat="1" ht="41" customHeight="1"/>
    <row r="8773" s="38" customFormat="1" ht="41" customHeight="1"/>
    <row r="8774" s="38" customFormat="1" ht="41" customHeight="1"/>
    <row r="8775" s="38" customFormat="1" ht="41" customHeight="1"/>
    <row r="8776" s="38" customFormat="1" ht="41" customHeight="1"/>
    <row r="8777" s="38" customFormat="1" ht="41" customHeight="1"/>
    <row r="8778" s="38" customFormat="1" ht="41" customHeight="1"/>
    <row r="8779" s="38" customFormat="1" ht="41" customHeight="1"/>
    <row r="8780" s="38" customFormat="1" ht="41" customHeight="1"/>
    <row r="8781" s="38" customFormat="1" ht="41" customHeight="1"/>
    <row r="8782" s="38" customFormat="1" ht="41" customHeight="1"/>
    <row r="8783" s="38" customFormat="1" ht="41" customHeight="1"/>
    <row r="8784" s="38" customFormat="1" ht="41" customHeight="1"/>
    <row r="8785" s="38" customFormat="1" ht="41" customHeight="1"/>
    <row r="8786" s="38" customFormat="1" ht="41" customHeight="1"/>
    <row r="8787" s="38" customFormat="1" ht="41" customHeight="1"/>
    <row r="8788" s="38" customFormat="1" ht="41" customHeight="1"/>
    <row r="8789" s="38" customFormat="1" ht="41" customHeight="1"/>
    <row r="8790" s="38" customFormat="1" ht="41" customHeight="1"/>
    <row r="8791" s="38" customFormat="1" ht="41" customHeight="1"/>
    <row r="8792" s="38" customFormat="1" ht="41" customHeight="1"/>
    <row r="8793" s="38" customFormat="1" ht="41" customHeight="1"/>
    <row r="8794" s="38" customFormat="1" ht="41" customHeight="1"/>
    <row r="8795" s="38" customFormat="1" ht="41" customHeight="1"/>
    <row r="8796" s="38" customFormat="1" ht="41" customHeight="1"/>
    <row r="8797" s="38" customFormat="1" ht="41" customHeight="1"/>
    <row r="8798" s="38" customFormat="1" ht="41" customHeight="1"/>
    <row r="8799" s="38" customFormat="1" ht="41" customHeight="1"/>
    <row r="8800" s="38" customFormat="1" ht="41" customHeight="1"/>
    <row r="8801" s="38" customFormat="1" ht="41" customHeight="1"/>
    <row r="8802" s="38" customFormat="1" ht="41" customHeight="1"/>
    <row r="8803" s="38" customFormat="1" ht="41" customHeight="1"/>
    <row r="8804" s="38" customFormat="1" ht="41" customHeight="1"/>
    <row r="8805" s="38" customFormat="1" ht="41" customHeight="1"/>
    <row r="8806" s="38" customFormat="1" ht="41" customHeight="1"/>
    <row r="8807" s="38" customFormat="1" ht="41" customHeight="1"/>
    <row r="8808" s="38" customFormat="1" ht="41" customHeight="1"/>
    <row r="8809" s="38" customFormat="1" ht="41" customHeight="1"/>
    <row r="8810" s="38" customFormat="1" ht="41" customHeight="1"/>
    <row r="8811" s="38" customFormat="1" ht="41" customHeight="1"/>
    <row r="8812" s="38" customFormat="1" ht="41" customHeight="1"/>
    <row r="8813" s="38" customFormat="1" ht="41" customHeight="1"/>
    <row r="8814" s="38" customFormat="1" ht="41" customHeight="1"/>
    <row r="8815" s="38" customFormat="1" ht="41" customHeight="1"/>
    <row r="8816" s="38" customFormat="1" ht="41" customHeight="1"/>
    <row r="8817" s="38" customFormat="1" ht="41" customHeight="1"/>
    <row r="8818" s="38" customFormat="1" ht="41" customHeight="1"/>
    <row r="8819" s="38" customFormat="1" ht="41" customHeight="1"/>
    <row r="8820" s="38" customFormat="1" ht="41" customHeight="1"/>
    <row r="8821" s="38" customFormat="1" ht="41" customHeight="1"/>
    <row r="8822" s="38" customFormat="1" ht="41" customHeight="1"/>
    <row r="8823" s="38" customFormat="1" ht="41" customHeight="1"/>
    <row r="8824" s="38" customFormat="1" ht="41" customHeight="1"/>
    <row r="8825" s="38" customFormat="1" ht="41" customHeight="1"/>
    <row r="8826" s="38" customFormat="1" ht="41" customHeight="1"/>
    <row r="8827" s="38" customFormat="1" ht="41" customHeight="1"/>
    <row r="8828" s="38" customFormat="1" ht="41" customHeight="1"/>
    <row r="8829" s="38" customFormat="1" ht="41" customHeight="1"/>
    <row r="8830" s="38" customFormat="1" ht="41" customHeight="1"/>
    <row r="8831" s="38" customFormat="1" ht="41" customHeight="1"/>
    <row r="8832" s="38" customFormat="1" ht="41" customHeight="1"/>
    <row r="8833" s="38" customFormat="1" ht="41" customHeight="1"/>
    <row r="8834" s="38" customFormat="1" ht="41" customHeight="1"/>
    <row r="8835" s="38" customFormat="1" ht="41" customHeight="1"/>
    <row r="8836" s="38" customFormat="1" ht="41" customHeight="1"/>
    <row r="8837" s="38" customFormat="1" ht="41" customHeight="1"/>
    <row r="8838" s="38" customFormat="1" ht="41" customHeight="1"/>
    <row r="8839" s="38" customFormat="1" ht="41" customHeight="1"/>
    <row r="8840" s="38" customFormat="1" ht="41" customHeight="1"/>
    <row r="8841" s="38" customFormat="1" ht="41" customHeight="1"/>
    <row r="8842" s="38" customFormat="1" ht="41" customHeight="1"/>
    <row r="8843" s="38" customFormat="1" ht="41" customHeight="1"/>
    <row r="8844" s="38" customFormat="1" ht="41" customHeight="1"/>
    <row r="8845" s="38" customFormat="1" ht="41" customHeight="1"/>
    <row r="8846" s="38" customFormat="1" ht="41" customHeight="1"/>
    <row r="8847" s="38" customFormat="1" ht="41" customHeight="1"/>
    <row r="8848" s="38" customFormat="1" ht="41" customHeight="1"/>
    <row r="8849" s="38" customFormat="1" ht="41" customHeight="1"/>
    <row r="8850" s="38" customFormat="1" ht="41" customHeight="1"/>
    <row r="8851" s="38" customFormat="1" ht="41" customHeight="1"/>
    <row r="8852" s="38" customFormat="1" ht="41" customHeight="1"/>
    <row r="8853" s="38" customFormat="1" ht="41" customHeight="1"/>
    <row r="8854" s="38" customFormat="1" ht="41" customHeight="1"/>
    <row r="8855" s="38" customFormat="1" ht="41" customHeight="1"/>
    <row r="8856" s="38" customFormat="1" ht="41" customHeight="1"/>
    <row r="8857" s="38" customFormat="1" ht="41" customHeight="1"/>
    <row r="8858" s="38" customFormat="1" ht="41" customHeight="1"/>
    <row r="8859" s="38" customFormat="1" ht="41" customHeight="1"/>
    <row r="8860" s="38" customFormat="1" ht="41" customHeight="1"/>
    <row r="8861" s="38" customFormat="1" ht="41" customHeight="1"/>
    <row r="8862" s="38" customFormat="1" ht="41" customHeight="1"/>
    <row r="8863" s="38" customFormat="1" ht="41" customHeight="1"/>
    <row r="8864" s="38" customFormat="1" ht="41" customHeight="1"/>
    <row r="8865" s="38" customFormat="1" ht="41" customHeight="1"/>
    <row r="8866" s="38" customFormat="1" ht="41" customHeight="1"/>
    <row r="8867" s="38" customFormat="1" ht="41" customHeight="1"/>
    <row r="8868" s="38" customFormat="1" ht="41" customHeight="1"/>
    <row r="8869" s="38" customFormat="1" ht="41" customHeight="1"/>
    <row r="8870" s="38" customFormat="1" ht="41" customHeight="1"/>
    <row r="8871" s="38" customFormat="1" ht="41" customHeight="1"/>
    <row r="8872" s="38" customFormat="1" ht="41" customHeight="1"/>
    <row r="8873" s="38" customFormat="1" ht="41" customHeight="1"/>
    <row r="8874" s="38" customFormat="1" ht="41" customHeight="1"/>
    <row r="8875" s="38" customFormat="1" ht="41" customHeight="1"/>
    <row r="8876" s="38" customFormat="1" ht="41" customHeight="1"/>
    <row r="8877" s="38" customFormat="1" ht="41" customHeight="1"/>
    <row r="8878" s="38" customFormat="1" ht="41" customHeight="1"/>
    <row r="8879" s="38" customFormat="1" ht="41" customHeight="1"/>
    <row r="8880" s="38" customFormat="1" ht="41" customHeight="1"/>
    <row r="8881" s="38" customFormat="1" ht="41" customHeight="1"/>
    <row r="8882" s="38" customFormat="1" ht="41" customHeight="1"/>
    <row r="8883" s="38" customFormat="1" ht="41" customHeight="1"/>
    <row r="8884" s="38" customFormat="1" ht="41" customHeight="1"/>
    <row r="8885" s="38" customFormat="1" ht="41" customHeight="1"/>
    <row r="8886" s="38" customFormat="1" ht="41" customHeight="1"/>
    <row r="8887" s="38" customFormat="1" ht="41" customHeight="1"/>
    <row r="8888" s="38" customFormat="1" ht="41" customHeight="1"/>
    <row r="8889" s="38" customFormat="1" ht="41" customHeight="1"/>
    <row r="8890" s="38" customFormat="1" ht="41" customHeight="1"/>
    <row r="8891" s="38" customFormat="1" ht="41" customHeight="1"/>
    <row r="8892" s="38" customFormat="1" ht="41" customHeight="1"/>
    <row r="8893" s="38" customFormat="1" ht="41" customHeight="1"/>
    <row r="8894" s="38" customFormat="1" ht="41" customHeight="1"/>
    <row r="8895" s="38" customFormat="1" ht="41" customHeight="1"/>
    <row r="8896" s="38" customFormat="1" ht="41" customHeight="1"/>
    <row r="8897" s="38" customFormat="1" ht="41" customHeight="1"/>
    <row r="8898" s="38" customFormat="1" ht="41" customHeight="1"/>
    <row r="8899" s="38" customFormat="1" ht="41" customHeight="1"/>
    <row r="8900" s="38" customFormat="1" ht="41" customHeight="1"/>
    <row r="8901" s="38" customFormat="1" ht="41" customHeight="1"/>
    <row r="8902" s="38" customFormat="1" ht="41" customHeight="1"/>
    <row r="8903" s="38" customFormat="1" ht="41" customHeight="1"/>
    <row r="8904" s="38" customFormat="1" ht="41" customHeight="1"/>
    <row r="8905" s="38" customFormat="1" ht="41" customHeight="1"/>
    <row r="8906" s="38" customFormat="1" ht="41" customHeight="1"/>
    <row r="8907" s="38" customFormat="1" ht="41" customHeight="1"/>
    <row r="8908" s="38" customFormat="1" ht="41" customHeight="1"/>
    <row r="8909" s="38" customFormat="1" ht="41" customHeight="1"/>
    <row r="8910" s="38" customFormat="1" ht="41" customHeight="1"/>
    <row r="8911" s="38" customFormat="1" ht="41" customHeight="1"/>
    <row r="8912" s="38" customFormat="1" ht="41" customHeight="1"/>
    <row r="8913" s="38" customFormat="1" ht="41" customHeight="1"/>
    <row r="8914" s="38" customFormat="1" ht="41" customHeight="1"/>
    <row r="8915" s="38" customFormat="1" ht="41" customHeight="1"/>
    <row r="8916" s="38" customFormat="1" ht="41" customHeight="1"/>
    <row r="8917" s="38" customFormat="1" ht="41" customHeight="1"/>
    <row r="8918" s="38" customFormat="1" ht="41" customHeight="1"/>
    <row r="8919" s="38" customFormat="1" ht="41" customHeight="1"/>
    <row r="8920" s="38" customFormat="1" ht="41" customHeight="1"/>
    <row r="8921" s="38" customFormat="1" ht="41" customHeight="1"/>
    <row r="8922" s="38" customFormat="1" ht="41" customHeight="1"/>
    <row r="8923" s="38" customFormat="1" ht="41" customHeight="1"/>
    <row r="8924" s="38" customFormat="1" ht="41" customHeight="1"/>
    <row r="8925" s="38" customFormat="1" ht="41" customHeight="1"/>
    <row r="8926" s="38" customFormat="1" ht="41" customHeight="1"/>
    <row r="8927" s="38" customFormat="1" ht="41" customHeight="1"/>
    <row r="8928" s="38" customFormat="1" ht="41" customHeight="1"/>
    <row r="8929" s="38" customFormat="1" ht="41" customHeight="1"/>
    <row r="8930" s="38" customFormat="1" ht="41" customHeight="1"/>
    <row r="8931" s="38" customFormat="1" ht="41" customHeight="1"/>
    <row r="8932" s="38" customFormat="1" ht="41" customHeight="1"/>
    <row r="8933" s="38" customFormat="1" ht="41" customHeight="1"/>
    <row r="8934" s="38" customFormat="1" ht="41" customHeight="1"/>
    <row r="8935" s="38" customFormat="1" ht="41" customHeight="1"/>
    <row r="8936" s="38" customFormat="1" ht="41" customHeight="1"/>
    <row r="8937" s="38" customFormat="1" ht="41" customHeight="1"/>
    <row r="8938" s="38" customFormat="1" ht="41" customHeight="1"/>
    <row r="8939" s="38" customFormat="1" ht="41" customHeight="1"/>
    <row r="8940" s="38" customFormat="1" ht="41" customHeight="1"/>
    <row r="8941" s="38" customFormat="1" ht="41" customHeight="1"/>
    <row r="8942" s="38" customFormat="1" ht="41" customHeight="1"/>
    <row r="8943" s="38" customFormat="1" ht="41" customHeight="1"/>
    <row r="8944" s="38" customFormat="1" ht="41" customHeight="1"/>
    <row r="8945" s="38" customFormat="1" ht="41" customHeight="1"/>
    <row r="8946" s="38" customFormat="1" ht="41" customHeight="1"/>
    <row r="8947" s="38" customFormat="1" ht="41" customHeight="1"/>
    <row r="8948" s="38" customFormat="1" ht="41" customHeight="1"/>
    <row r="8949" s="38" customFormat="1" ht="41" customHeight="1"/>
    <row r="8950" s="38" customFormat="1" ht="41" customHeight="1"/>
    <row r="8951" s="38" customFormat="1" ht="41" customHeight="1"/>
    <row r="8952" s="38" customFormat="1" ht="41" customHeight="1"/>
    <row r="8953" s="38" customFormat="1" ht="41" customHeight="1"/>
    <row r="8954" s="38" customFormat="1" ht="41" customHeight="1"/>
    <row r="8955" s="38" customFormat="1" ht="41" customHeight="1"/>
    <row r="8956" s="38" customFormat="1" ht="41" customHeight="1"/>
    <row r="8957" s="38" customFormat="1" ht="41" customHeight="1"/>
    <row r="8958" s="38" customFormat="1" ht="41" customHeight="1"/>
    <row r="8959" s="38" customFormat="1" ht="41" customHeight="1"/>
    <row r="8960" s="38" customFormat="1" ht="41" customHeight="1"/>
    <row r="8961" s="38" customFormat="1" ht="41" customHeight="1"/>
    <row r="8962" s="38" customFormat="1" ht="41" customHeight="1"/>
    <row r="8963" s="38" customFormat="1" ht="41" customHeight="1"/>
    <row r="8964" s="38" customFormat="1" ht="41" customHeight="1"/>
    <row r="8965" s="38" customFormat="1" ht="41" customHeight="1"/>
    <row r="8966" s="38" customFormat="1" ht="41" customHeight="1"/>
    <row r="8967" s="38" customFormat="1" ht="41" customHeight="1"/>
    <row r="8968" s="38" customFormat="1" ht="41" customHeight="1"/>
    <row r="8969" s="38" customFormat="1" ht="41" customHeight="1"/>
    <row r="8970" s="38" customFormat="1" ht="41" customHeight="1"/>
    <row r="8971" s="38" customFormat="1" ht="41" customHeight="1"/>
    <row r="8972" s="38" customFormat="1" ht="41" customHeight="1"/>
    <row r="8973" s="38" customFormat="1" ht="41" customHeight="1"/>
    <row r="8974" s="38" customFormat="1" ht="41" customHeight="1"/>
    <row r="8975" s="38" customFormat="1" ht="41" customHeight="1"/>
    <row r="8976" s="38" customFormat="1" ht="41" customHeight="1"/>
    <row r="8977" s="38" customFormat="1" ht="41" customHeight="1"/>
    <row r="8978" s="38" customFormat="1" ht="41" customHeight="1"/>
    <row r="8979" s="38" customFormat="1" ht="41" customHeight="1"/>
    <row r="8980" s="38" customFormat="1" ht="41" customHeight="1"/>
    <row r="8981" s="38" customFormat="1" ht="41" customHeight="1"/>
    <row r="8982" s="38" customFormat="1" ht="41" customHeight="1"/>
    <row r="8983" s="38" customFormat="1" ht="41" customHeight="1"/>
    <row r="8984" s="38" customFormat="1" ht="41" customHeight="1"/>
    <row r="8985" s="38" customFormat="1" ht="41" customHeight="1"/>
    <row r="8986" s="38" customFormat="1" ht="41" customHeight="1"/>
    <row r="8987" s="38" customFormat="1" ht="41" customHeight="1"/>
    <row r="8988" s="38" customFormat="1" ht="41" customHeight="1"/>
    <row r="8989" s="38" customFormat="1" ht="41" customHeight="1"/>
    <row r="8990" s="38" customFormat="1" ht="41" customHeight="1"/>
    <row r="8991" s="38" customFormat="1" ht="41" customHeight="1"/>
    <row r="8992" s="38" customFormat="1" ht="41" customHeight="1"/>
    <row r="8993" s="38" customFormat="1" ht="41" customHeight="1"/>
    <row r="8994" s="38" customFormat="1" ht="41" customHeight="1"/>
    <row r="8995" s="38" customFormat="1" ht="41" customHeight="1"/>
    <row r="8996" s="38" customFormat="1" ht="41" customHeight="1"/>
    <row r="8997" s="38" customFormat="1" ht="41" customHeight="1"/>
    <row r="8998" s="38" customFormat="1" ht="41" customHeight="1"/>
    <row r="8999" s="38" customFormat="1" ht="41" customHeight="1"/>
    <row r="9000" s="38" customFormat="1" ht="41" customHeight="1"/>
    <row r="9001" s="38" customFormat="1" ht="41" customHeight="1"/>
    <row r="9002" s="38" customFormat="1" ht="41" customHeight="1"/>
    <row r="9003" s="38" customFormat="1" ht="41" customHeight="1"/>
    <row r="9004" s="38" customFormat="1" ht="41" customHeight="1"/>
    <row r="9005" s="38" customFormat="1" ht="41" customHeight="1"/>
    <row r="9006" s="38" customFormat="1" ht="41" customHeight="1"/>
    <row r="9007" s="38" customFormat="1" ht="41" customHeight="1"/>
    <row r="9008" s="38" customFormat="1" ht="41" customHeight="1"/>
    <row r="9009" s="38" customFormat="1" ht="41" customHeight="1"/>
    <row r="9010" s="38" customFormat="1" ht="41" customHeight="1"/>
    <row r="9011" s="38" customFormat="1" ht="41" customHeight="1"/>
    <row r="9012" s="38" customFormat="1" ht="41" customHeight="1"/>
    <row r="9013" s="38" customFormat="1" ht="41" customHeight="1"/>
    <row r="9014" s="38" customFormat="1" ht="41" customHeight="1"/>
    <row r="9015" s="38" customFormat="1" ht="41" customHeight="1"/>
    <row r="9016" s="38" customFormat="1" ht="41" customHeight="1"/>
    <row r="9017" s="38" customFormat="1" ht="41" customHeight="1"/>
    <row r="9018" s="38" customFormat="1" ht="41" customHeight="1"/>
    <row r="9019" s="38" customFormat="1" ht="41" customHeight="1"/>
    <row r="9020" s="38" customFormat="1" ht="41" customHeight="1"/>
    <row r="9021" s="38" customFormat="1" ht="41" customHeight="1"/>
    <row r="9022" s="38" customFormat="1" ht="41" customHeight="1"/>
    <row r="9023" s="38" customFormat="1" ht="41" customHeight="1"/>
    <row r="9024" s="38" customFormat="1" ht="41" customHeight="1"/>
    <row r="9025" s="38" customFormat="1" ht="41" customHeight="1"/>
    <row r="9026" s="38" customFormat="1" ht="41" customHeight="1"/>
    <row r="9027" s="38" customFormat="1" ht="41" customHeight="1"/>
    <row r="9028" s="38" customFormat="1" ht="41" customHeight="1"/>
    <row r="9029" s="38" customFormat="1" ht="41" customHeight="1"/>
    <row r="9030" s="38" customFormat="1" ht="41" customHeight="1"/>
    <row r="9031" s="38" customFormat="1" ht="41" customHeight="1"/>
    <row r="9032" s="38" customFormat="1" ht="41" customHeight="1"/>
    <row r="9033" s="38" customFormat="1" ht="41" customHeight="1"/>
    <row r="9034" s="38" customFormat="1" ht="41" customHeight="1"/>
    <row r="9035" s="38" customFormat="1" ht="41" customHeight="1"/>
    <row r="9036" s="38" customFormat="1" ht="41" customHeight="1"/>
    <row r="9037" s="38" customFormat="1" ht="41" customHeight="1"/>
    <row r="9038" s="38" customFormat="1" ht="41" customHeight="1"/>
    <row r="9039" s="38" customFormat="1" ht="41" customHeight="1"/>
    <row r="9040" s="38" customFormat="1" ht="41" customHeight="1"/>
    <row r="9041" s="38" customFormat="1" ht="41" customHeight="1"/>
    <row r="9042" s="38" customFormat="1" ht="41" customHeight="1"/>
    <row r="9043" s="38" customFormat="1" ht="41" customHeight="1"/>
    <row r="9044" s="38" customFormat="1" ht="41" customHeight="1"/>
    <row r="9045" s="38" customFormat="1" ht="41" customHeight="1"/>
    <row r="9046" s="38" customFormat="1" ht="41" customHeight="1"/>
    <row r="9047" s="38" customFormat="1" ht="41" customHeight="1"/>
    <row r="9048" s="38" customFormat="1" ht="41" customHeight="1"/>
    <row r="9049" s="38" customFormat="1" ht="41" customHeight="1"/>
    <row r="9050" s="38" customFormat="1" ht="41" customHeight="1"/>
    <row r="9051" s="38" customFormat="1" ht="41" customHeight="1"/>
    <row r="9052" s="38" customFormat="1" ht="41" customHeight="1"/>
    <row r="9053" s="38" customFormat="1" ht="41" customHeight="1"/>
    <row r="9054" s="38" customFormat="1" ht="41" customHeight="1"/>
    <row r="9055" s="38" customFormat="1" ht="41" customHeight="1"/>
    <row r="9056" s="38" customFormat="1" ht="41" customHeight="1"/>
    <row r="9057" s="38" customFormat="1" ht="41" customHeight="1"/>
    <row r="9058" s="38" customFormat="1" ht="41" customHeight="1"/>
    <row r="9059" s="38" customFormat="1" ht="41" customHeight="1"/>
    <row r="9060" s="38" customFormat="1" ht="41" customHeight="1"/>
    <row r="9061" s="38" customFormat="1" ht="41" customHeight="1"/>
    <row r="9062" s="38" customFormat="1" ht="41" customHeight="1"/>
    <row r="9063" s="38" customFormat="1" ht="41" customHeight="1"/>
    <row r="9064" s="38" customFormat="1" ht="41" customHeight="1"/>
    <row r="9065" s="38" customFormat="1" ht="41" customHeight="1"/>
    <row r="9066" s="38" customFormat="1" ht="41" customHeight="1"/>
    <row r="9067" s="38" customFormat="1" ht="41" customHeight="1"/>
    <row r="9068" s="38" customFormat="1" ht="41" customHeight="1"/>
    <row r="9069" s="38" customFormat="1" ht="41" customHeight="1"/>
    <row r="9070" s="38" customFormat="1" ht="41" customHeight="1"/>
    <row r="9071" s="38" customFormat="1" ht="41" customHeight="1"/>
    <row r="9072" s="38" customFormat="1" ht="41" customHeight="1"/>
    <row r="9073" s="38" customFormat="1" ht="41" customHeight="1"/>
    <row r="9074" s="38" customFormat="1" ht="41" customHeight="1"/>
    <row r="9075" s="38" customFormat="1" ht="41" customHeight="1"/>
    <row r="9076" s="38" customFormat="1" ht="41" customHeight="1"/>
    <row r="9077" s="38" customFormat="1" ht="41" customHeight="1"/>
    <row r="9078" s="38" customFormat="1" ht="41" customHeight="1"/>
    <row r="9079" s="38" customFormat="1" ht="41" customHeight="1"/>
    <row r="9080" s="38" customFormat="1" ht="41" customHeight="1"/>
    <row r="9081" s="38" customFormat="1" ht="41" customHeight="1"/>
    <row r="9082" s="38" customFormat="1" ht="41" customHeight="1"/>
    <row r="9083" s="38" customFormat="1" ht="41" customHeight="1"/>
    <row r="9084" s="38" customFormat="1" ht="41" customHeight="1"/>
    <row r="9085" s="38" customFormat="1" ht="41" customHeight="1"/>
    <row r="9086" s="38" customFormat="1" ht="41" customHeight="1"/>
    <row r="9087" s="38" customFormat="1" ht="41" customHeight="1"/>
    <row r="9088" s="38" customFormat="1" ht="41" customHeight="1"/>
    <row r="9089" s="38" customFormat="1" ht="41" customHeight="1"/>
    <row r="9090" s="38" customFormat="1" ht="41" customHeight="1"/>
    <row r="9091" s="38" customFormat="1" ht="41" customHeight="1"/>
    <row r="9092" s="38" customFormat="1" ht="41" customHeight="1"/>
    <row r="9093" s="38" customFormat="1" ht="41" customHeight="1"/>
    <row r="9094" s="38" customFormat="1" ht="41" customHeight="1"/>
    <row r="9095" s="38" customFormat="1" ht="41" customHeight="1"/>
    <row r="9096" s="38" customFormat="1" ht="41" customHeight="1"/>
    <row r="9097" s="38" customFormat="1" ht="41" customHeight="1"/>
    <row r="9098" s="38" customFormat="1" ht="41" customHeight="1"/>
    <row r="9099" s="38" customFormat="1" ht="41" customHeight="1"/>
    <row r="9100" s="38" customFormat="1" ht="41" customHeight="1"/>
    <row r="9101" s="38" customFormat="1" ht="41" customHeight="1"/>
    <row r="9102" s="38" customFormat="1" ht="41" customHeight="1"/>
    <row r="9103" s="38" customFormat="1" ht="41" customHeight="1"/>
    <row r="9104" s="38" customFormat="1" ht="41" customHeight="1"/>
    <row r="9105" s="38" customFormat="1" ht="41" customHeight="1"/>
    <row r="9106" s="38" customFormat="1" ht="41" customHeight="1"/>
    <row r="9107" s="38" customFormat="1" ht="41" customHeight="1"/>
    <row r="9108" s="38" customFormat="1" ht="41" customHeight="1"/>
    <row r="9109" s="38" customFormat="1" ht="41" customHeight="1"/>
    <row r="9110" s="38" customFormat="1" ht="41" customHeight="1"/>
    <row r="9111" s="38" customFormat="1" ht="41" customHeight="1"/>
    <row r="9112" s="38" customFormat="1" ht="41" customHeight="1"/>
    <row r="9113" s="38" customFormat="1" ht="41" customHeight="1"/>
    <row r="9114" s="38" customFormat="1" ht="41" customHeight="1"/>
    <row r="9115" s="38" customFormat="1" ht="41" customHeight="1"/>
    <row r="9116" s="38" customFormat="1" ht="41" customHeight="1"/>
    <row r="9117" s="38" customFormat="1" ht="41" customHeight="1"/>
    <row r="9118" s="38" customFormat="1" ht="41" customHeight="1"/>
    <row r="9119" s="38" customFormat="1" ht="41" customHeight="1"/>
    <row r="9120" s="38" customFormat="1" ht="41" customHeight="1"/>
    <row r="9121" s="38" customFormat="1" ht="41" customHeight="1"/>
    <row r="9122" s="38" customFormat="1" ht="41" customHeight="1"/>
    <row r="9123" s="38" customFormat="1" ht="41" customHeight="1"/>
    <row r="9124" s="38" customFormat="1" ht="41" customHeight="1"/>
    <row r="9125" s="38" customFormat="1" ht="41" customHeight="1"/>
    <row r="9126" s="38" customFormat="1" ht="41" customHeight="1"/>
    <row r="9127" s="38" customFormat="1" ht="41" customHeight="1"/>
    <row r="9128" s="38" customFormat="1" ht="41" customHeight="1"/>
    <row r="9129" s="38" customFormat="1" ht="41" customHeight="1"/>
    <row r="9130" s="38" customFormat="1" ht="41" customHeight="1"/>
    <row r="9131" s="38" customFormat="1" ht="41" customHeight="1"/>
    <row r="9132" s="38" customFormat="1" ht="41" customHeight="1"/>
    <row r="9133" s="38" customFormat="1" ht="41" customHeight="1"/>
    <row r="9134" s="38" customFormat="1" ht="41" customHeight="1"/>
    <row r="9135" s="38" customFormat="1" ht="41" customHeight="1"/>
    <row r="9136" s="38" customFormat="1" ht="41" customHeight="1"/>
    <row r="9137" s="38" customFormat="1" ht="41" customHeight="1"/>
    <row r="9138" s="38" customFormat="1" ht="41" customHeight="1"/>
    <row r="9139" s="38" customFormat="1" ht="41" customHeight="1"/>
    <row r="9140" s="38" customFormat="1" ht="41" customHeight="1"/>
    <row r="9141" s="38" customFormat="1" ht="41" customHeight="1"/>
    <row r="9142" s="38" customFormat="1" ht="41" customHeight="1"/>
    <row r="9143" s="38" customFormat="1" ht="41" customHeight="1"/>
    <row r="9144" s="38" customFormat="1" ht="41" customHeight="1"/>
    <row r="9145" s="38" customFormat="1" ht="41" customHeight="1"/>
    <row r="9146" s="38" customFormat="1" ht="41" customHeight="1"/>
    <row r="9147" s="38" customFormat="1" ht="41" customHeight="1"/>
    <row r="9148" s="38" customFormat="1" ht="41" customHeight="1"/>
    <row r="9149" s="38" customFormat="1" ht="41" customHeight="1"/>
    <row r="9150" s="38" customFormat="1" ht="41" customHeight="1"/>
    <row r="9151" s="38" customFormat="1" ht="41" customHeight="1"/>
    <row r="9152" s="38" customFormat="1" ht="41" customHeight="1"/>
    <row r="9153" s="38" customFormat="1" ht="41" customHeight="1"/>
    <row r="9154" s="38" customFormat="1" ht="41" customHeight="1"/>
    <row r="9155" s="38" customFormat="1" ht="41" customHeight="1"/>
    <row r="9156" s="38" customFormat="1" ht="41" customHeight="1"/>
    <row r="9157" s="38" customFormat="1" ht="41" customHeight="1"/>
    <row r="9158" s="38" customFormat="1" ht="41" customHeight="1"/>
    <row r="9159" s="38" customFormat="1" ht="41" customHeight="1"/>
    <row r="9160" s="38" customFormat="1" ht="41" customHeight="1"/>
    <row r="9161" s="38" customFormat="1" ht="41" customHeight="1"/>
    <row r="9162" s="38" customFormat="1" ht="41" customHeight="1"/>
    <row r="9163" s="38" customFormat="1" ht="41" customHeight="1"/>
    <row r="9164" s="38" customFormat="1" ht="41" customHeight="1"/>
    <row r="9165" s="38" customFormat="1" ht="41" customHeight="1"/>
    <row r="9166" s="38" customFormat="1" ht="41" customHeight="1"/>
    <row r="9167" s="38" customFormat="1" ht="41" customHeight="1"/>
    <row r="9168" s="38" customFormat="1" ht="41" customHeight="1"/>
    <row r="9169" s="38" customFormat="1" ht="41" customHeight="1"/>
    <row r="9170" s="38" customFormat="1" ht="41" customHeight="1"/>
    <row r="9171" s="38" customFormat="1" ht="41" customHeight="1"/>
    <row r="9172" s="38" customFormat="1" ht="41" customHeight="1"/>
    <row r="9173" s="38" customFormat="1" ht="41" customHeight="1"/>
    <row r="9174" s="38" customFormat="1" ht="41" customHeight="1"/>
    <row r="9175" s="38" customFormat="1" ht="41" customHeight="1"/>
    <row r="9176" s="38" customFormat="1" ht="41" customHeight="1"/>
    <row r="9177" s="38" customFormat="1" ht="41" customHeight="1"/>
    <row r="9178" s="38" customFormat="1" ht="41" customHeight="1"/>
    <row r="9179" s="38" customFormat="1" ht="41" customHeight="1"/>
    <row r="9180" s="38" customFormat="1" ht="41" customHeight="1"/>
    <row r="9181" s="38" customFormat="1" ht="41" customHeight="1"/>
    <row r="9182" s="38" customFormat="1" ht="41" customHeight="1"/>
    <row r="9183" s="38" customFormat="1" ht="41" customHeight="1"/>
    <row r="9184" s="38" customFormat="1" ht="41" customHeight="1"/>
    <row r="9185" s="38" customFormat="1" ht="41" customHeight="1"/>
    <row r="9186" s="38" customFormat="1" ht="41" customHeight="1"/>
    <row r="9187" s="38" customFormat="1" ht="41" customHeight="1"/>
    <row r="9188" s="38" customFormat="1" ht="41" customHeight="1"/>
    <row r="9189" s="38" customFormat="1" ht="41" customHeight="1"/>
    <row r="9190" s="38" customFormat="1" ht="41" customHeight="1"/>
    <row r="9191" s="38" customFormat="1" ht="41" customHeight="1"/>
    <row r="9192" s="38" customFormat="1" ht="41" customHeight="1"/>
    <row r="9193" s="38" customFormat="1" ht="41" customHeight="1"/>
    <row r="9194" s="38" customFormat="1" ht="41" customHeight="1"/>
    <row r="9195" s="38" customFormat="1" ht="41" customHeight="1"/>
    <row r="9196" s="38" customFormat="1" ht="41" customHeight="1"/>
    <row r="9197" s="38" customFormat="1" ht="41" customHeight="1"/>
    <row r="9198" s="38" customFormat="1" ht="41" customHeight="1"/>
    <row r="9199" s="38" customFormat="1" ht="41" customHeight="1"/>
    <row r="9200" s="38" customFormat="1" ht="41" customHeight="1"/>
    <row r="9201" s="38" customFormat="1" ht="41" customHeight="1"/>
    <row r="9202" s="38" customFormat="1" ht="41" customHeight="1"/>
    <row r="9203" s="38" customFormat="1" ht="41" customHeight="1"/>
    <row r="9204" s="38" customFormat="1" ht="41" customHeight="1"/>
    <row r="9205" s="38" customFormat="1" ht="41" customHeight="1"/>
    <row r="9206" s="38" customFormat="1" ht="41" customHeight="1"/>
    <row r="9207" s="38" customFormat="1" ht="41" customHeight="1"/>
    <row r="9208" s="38" customFormat="1" ht="41" customHeight="1"/>
    <row r="9209" s="38" customFormat="1" ht="41" customHeight="1"/>
    <row r="9210" s="38" customFormat="1" ht="41" customHeight="1"/>
    <row r="9211" s="38" customFormat="1" ht="41" customHeight="1"/>
    <row r="9212" s="38" customFormat="1" ht="41" customHeight="1"/>
    <row r="9213" s="38" customFormat="1" ht="41" customHeight="1"/>
    <row r="9214" s="38" customFormat="1" ht="41" customHeight="1"/>
    <row r="9215" s="38" customFormat="1" ht="41" customHeight="1"/>
    <row r="9216" s="38" customFormat="1" ht="41" customHeight="1"/>
    <row r="9217" s="38" customFormat="1" ht="41" customHeight="1"/>
    <row r="9218" s="38" customFormat="1" ht="41" customHeight="1"/>
    <row r="9219" s="38" customFormat="1" ht="41" customHeight="1"/>
    <row r="9220" s="38" customFormat="1" ht="41" customHeight="1"/>
    <row r="9221" s="38" customFormat="1" ht="41" customHeight="1"/>
    <row r="9222" s="38" customFormat="1" ht="41" customHeight="1"/>
    <row r="9223" s="38" customFormat="1" ht="41" customHeight="1"/>
    <row r="9224" s="38" customFormat="1" ht="41" customHeight="1"/>
    <row r="9225" s="38" customFormat="1" ht="41" customHeight="1"/>
    <row r="9226" s="38" customFormat="1" ht="41" customHeight="1"/>
    <row r="9227" s="38" customFormat="1" ht="41" customHeight="1"/>
    <row r="9228" s="38" customFormat="1" ht="41" customHeight="1"/>
    <row r="9229" s="38" customFormat="1" ht="41" customHeight="1"/>
    <row r="9230" s="38" customFormat="1" ht="41" customHeight="1"/>
    <row r="9231" s="38" customFormat="1" ht="41" customHeight="1"/>
    <row r="9232" s="38" customFormat="1" ht="41" customHeight="1"/>
    <row r="9233" s="38" customFormat="1" ht="41" customHeight="1"/>
    <row r="9234" s="38" customFormat="1" ht="41" customHeight="1"/>
    <row r="9235" s="38" customFormat="1" ht="41" customHeight="1"/>
    <row r="9236" s="38" customFormat="1" ht="41" customHeight="1"/>
    <row r="9237" s="38" customFormat="1" ht="41" customHeight="1"/>
    <row r="9238" s="38" customFormat="1" ht="41" customHeight="1"/>
    <row r="9239" s="38" customFormat="1" ht="41" customHeight="1"/>
    <row r="9240" s="38" customFormat="1" ht="41" customHeight="1"/>
    <row r="9241" s="38" customFormat="1" ht="41" customHeight="1"/>
    <row r="9242" s="38" customFormat="1" ht="41" customHeight="1"/>
    <row r="9243" s="38" customFormat="1" ht="41" customHeight="1"/>
    <row r="9244" s="38" customFormat="1" ht="41" customHeight="1"/>
    <row r="9245" s="38" customFormat="1" ht="41" customHeight="1"/>
    <row r="9246" s="38" customFormat="1" ht="41" customHeight="1"/>
    <row r="9247" s="38" customFormat="1" ht="41" customHeight="1"/>
    <row r="9248" s="38" customFormat="1" ht="41" customHeight="1"/>
    <row r="9249" s="38" customFormat="1" ht="41" customHeight="1"/>
    <row r="9250" s="38" customFormat="1" ht="41" customHeight="1"/>
    <row r="9251" s="38" customFormat="1" ht="41" customHeight="1"/>
    <row r="9252" s="38" customFormat="1" ht="41" customHeight="1"/>
    <row r="9253" s="38" customFormat="1" ht="41" customHeight="1"/>
    <row r="9254" s="38" customFormat="1" ht="41" customHeight="1"/>
    <row r="9255" s="38" customFormat="1" ht="41" customHeight="1"/>
    <row r="9256" s="38" customFormat="1" ht="41" customHeight="1"/>
    <row r="9257" s="38" customFormat="1" ht="41" customHeight="1"/>
    <row r="9258" s="38" customFormat="1" ht="41" customHeight="1"/>
    <row r="9259" s="38" customFormat="1" ht="41" customHeight="1"/>
    <row r="9260" s="38" customFormat="1" ht="41" customHeight="1"/>
    <row r="9261" s="38" customFormat="1" ht="41" customHeight="1"/>
    <row r="9262" s="38" customFormat="1" ht="41" customHeight="1"/>
    <row r="9263" s="38" customFormat="1" ht="41" customHeight="1"/>
    <row r="9264" s="38" customFormat="1" ht="41" customHeight="1"/>
    <row r="9265" s="38" customFormat="1" ht="41" customHeight="1"/>
    <row r="9266" s="38" customFormat="1" ht="41" customHeight="1"/>
    <row r="9267" s="38" customFormat="1" ht="41" customHeight="1"/>
    <row r="9268" s="38" customFormat="1" ht="41" customHeight="1"/>
    <row r="9269" s="38" customFormat="1" ht="41" customHeight="1"/>
    <row r="9270" s="38" customFormat="1" ht="41" customHeight="1"/>
    <row r="9271" s="38" customFormat="1" ht="41" customHeight="1"/>
    <row r="9272" s="38" customFormat="1" ht="41" customHeight="1"/>
    <row r="9273" s="38" customFormat="1" ht="41" customHeight="1"/>
    <row r="9274" s="38" customFormat="1" ht="41" customHeight="1"/>
    <row r="9275" s="38" customFormat="1" ht="41" customHeight="1"/>
    <row r="9276" s="38" customFormat="1" ht="41" customHeight="1"/>
    <row r="9277" s="38" customFormat="1" ht="41" customHeight="1"/>
    <row r="9278" s="38" customFormat="1" ht="41" customHeight="1"/>
    <row r="9279" s="38" customFormat="1" ht="41" customHeight="1"/>
    <row r="9280" s="38" customFormat="1" ht="41" customHeight="1"/>
    <row r="9281" s="38" customFormat="1" ht="41" customHeight="1"/>
    <row r="9282" s="38" customFormat="1" ht="41" customHeight="1"/>
    <row r="9283" s="38" customFormat="1" ht="41" customHeight="1"/>
    <row r="9284" s="38" customFormat="1" ht="41" customHeight="1"/>
    <row r="9285" s="38" customFormat="1" ht="41" customHeight="1"/>
    <row r="9286" s="38" customFormat="1" ht="41" customHeight="1"/>
    <row r="9287" s="38" customFormat="1" ht="41" customHeight="1"/>
    <row r="9288" s="38" customFormat="1" ht="41" customHeight="1"/>
    <row r="9289" s="38" customFormat="1" ht="41" customHeight="1"/>
    <row r="9290" s="38" customFormat="1" ht="41" customHeight="1"/>
    <row r="9291" s="38" customFormat="1" ht="41" customHeight="1"/>
    <row r="9292" s="38" customFormat="1" ht="41" customHeight="1"/>
    <row r="9293" s="38" customFormat="1" ht="41" customHeight="1"/>
    <row r="9294" s="38" customFormat="1" ht="41" customHeight="1"/>
    <row r="9295" s="38" customFormat="1" ht="41" customHeight="1"/>
    <row r="9296" s="38" customFormat="1" ht="41" customHeight="1"/>
    <row r="9297" s="38" customFormat="1" ht="41" customHeight="1"/>
    <row r="9298" s="38" customFormat="1" ht="41" customHeight="1"/>
    <row r="9299" s="38" customFormat="1" ht="41" customHeight="1"/>
    <row r="9300" s="38" customFormat="1" ht="41" customHeight="1"/>
    <row r="9301" s="38" customFormat="1" ht="41" customHeight="1"/>
    <row r="9302" s="38" customFormat="1" ht="41" customHeight="1"/>
    <row r="9303" s="38" customFormat="1" ht="41" customHeight="1"/>
    <row r="9304" s="38" customFormat="1" ht="41" customHeight="1"/>
    <row r="9305" s="38" customFormat="1" ht="41" customHeight="1"/>
    <row r="9306" s="38" customFormat="1" ht="41" customHeight="1"/>
    <row r="9307" s="38" customFormat="1" ht="41" customHeight="1"/>
    <row r="9308" s="38" customFormat="1" ht="41" customHeight="1"/>
    <row r="9309" s="38" customFormat="1" ht="41" customHeight="1"/>
    <row r="9310" s="38" customFormat="1" ht="41" customHeight="1"/>
    <row r="9311" s="38" customFormat="1" ht="41" customHeight="1"/>
    <row r="9312" s="38" customFormat="1" ht="41" customHeight="1"/>
    <row r="9313" s="38" customFormat="1" ht="41" customHeight="1"/>
    <row r="9314" s="38" customFormat="1" ht="41" customHeight="1"/>
    <row r="9315" s="38" customFormat="1" ht="41" customHeight="1"/>
    <row r="9316" s="38" customFormat="1" ht="41" customHeight="1"/>
    <row r="9317" s="38" customFormat="1" ht="41" customHeight="1"/>
    <row r="9318" s="38" customFormat="1" ht="41" customHeight="1"/>
    <row r="9319" s="38" customFormat="1" ht="41" customHeight="1"/>
    <row r="9320" s="38" customFormat="1" ht="41" customHeight="1"/>
    <row r="9321" s="38" customFormat="1" ht="41" customHeight="1"/>
    <row r="9322" s="38" customFormat="1" ht="41" customHeight="1"/>
    <row r="9323" s="38" customFormat="1" ht="41" customHeight="1"/>
    <row r="9324" s="38" customFormat="1" ht="41" customHeight="1"/>
    <row r="9325" s="38" customFormat="1" ht="41" customHeight="1"/>
    <row r="9326" s="38" customFormat="1" ht="41" customHeight="1"/>
    <row r="9327" s="38" customFormat="1" ht="41" customHeight="1"/>
    <row r="9328" s="38" customFormat="1" ht="41" customHeight="1"/>
    <row r="9329" s="38" customFormat="1" ht="41" customHeight="1"/>
    <row r="9330" s="38" customFormat="1" ht="41" customHeight="1"/>
    <row r="9331" s="38" customFormat="1" ht="41" customHeight="1"/>
    <row r="9332" s="38" customFormat="1" ht="41" customHeight="1"/>
    <row r="9333" s="38" customFormat="1" ht="41" customHeight="1"/>
    <row r="9334" s="38" customFormat="1" ht="41" customHeight="1"/>
    <row r="9335" s="38" customFormat="1" ht="41" customHeight="1"/>
    <row r="9336" s="38" customFormat="1" ht="41" customHeight="1"/>
    <row r="9337" s="38" customFormat="1" ht="41" customHeight="1"/>
    <row r="9338" s="38" customFormat="1" ht="41" customHeight="1"/>
    <row r="9339" s="38" customFormat="1" ht="41" customHeight="1"/>
    <row r="9340" s="38" customFormat="1" ht="41" customHeight="1"/>
    <row r="9341" s="38" customFormat="1" ht="41" customHeight="1"/>
    <row r="9342" s="38" customFormat="1" ht="41" customHeight="1"/>
    <row r="9343" s="38" customFormat="1" ht="41" customHeight="1"/>
    <row r="9344" s="38" customFormat="1" ht="41" customHeight="1"/>
    <row r="9345" s="38" customFormat="1" ht="41" customHeight="1"/>
    <row r="9346" s="38" customFormat="1" ht="41" customHeight="1"/>
    <row r="9347" s="38" customFormat="1" ht="41" customHeight="1"/>
    <row r="9348" s="38" customFormat="1" ht="41" customHeight="1"/>
    <row r="9349" s="38" customFormat="1" ht="41" customHeight="1"/>
    <row r="9350" s="38" customFormat="1" ht="41" customHeight="1"/>
    <row r="9351" s="38" customFormat="1" ht="41" customHeight="1"/>
    <row r="9352" s="38" customFormat="1" ht="41" customHeight="1"/>
    <row r="9353" s="38" customFormat="1" ht="41" customHeight="1"/>
    <row r="9354" s="38" customFormat="1" ht="41" customHeight="1"/>
    <row r="9355" s="38" customFormat="1" ht="41" customHeight="1"/>
    <row r="9356" s="38" customFormat="1" ht="41" customHeight="1"/>
    <row r="9357" s="38" customFormat="1" ht="41" customHeight="1"/>
    <row r="9358" s="38" customFormat="1" ht="41" customHeight="1"/>
    <row r="9359" s="38" customFormat="1" ht="41" customHeight="1"/>
    <row r="9360" s="38" customFormat="1" ht="41" customHeight="1"/>
    <row r="9361" s="38" customFormat="1" ht="41" customHeight="1"/>
    <row r="9362" s="38" customFormat="1" ht="41" customHeight="1"/>
    <row r="9363" s="38" customFormat="1" ht="41" customHeight="1"/>
    <row r="9364" s="38" customFormat="1" ht="41" customHeight="1"/>
    <row r="9365" s="38" customFormat="1" ht="41" customHeight="1"/>
    <row r="9366" s="38" customFormat="1" ht="41" customHeight="1"/>
    <row r="9367" s="38" customFormat="1" ht="41" customHeight="1"/>
    <row r="9368" s="38" customFormat="1" ht="41" customHeight="1"/>
    <row r="9369" s="38" customFormat="1" ht="41" customHeight="1"/>
    <row r="9370" s="38" customFormat="1" ht="41" customHeight="1"/>
    <row r="9371" s="38" customFormat="1" ht="41" customHeight="1"/>
    <row r="9372" s="38" customFormat="1" ht="41" customHeight="1"/>
    <row r="9373" s="38" customFormat="1" ht="41" customHeight="1"/>
    <row r="9374" s="38" customFormat="1" ht="41" customHeight="1"/>
    <row r="9375" s="38" customFormat="1" ht="41" customHeight="1"/>
    <row r="9376" s="38" customFormat="1" ht="41" customHeight="1"/>
    <row r="9377" s="38" customFormat="1" ht="41" customHeight="1"/>
    <row r="9378" s="38" customFormat="1" ht="41" customHeight="1"/>
    <row r="9379" s="38" customFormat="1" ht="41" customHeight="1"/>
    <row r="9380" s="38" customFormat="1" ht="41" customHeight="1"/>
    <row r="9381" s="38" customFormat="1" ht="41" customHeight="1"/>
    <row r="9382" s="38" customFormat="1" ht="41" customHeight="1"/>
    <row r="9383" s="38" customFormat="1" ht="41" customHeight="1"/>
    <row r="9384" s="38" customFormat="1" ht="41" customHeight="1"/>
    <row r="9385" s="38" customFormat="1" ht="41" customHeight="1"/>
    <row r="9386" s="38" customFormat="1" ht="41" customHeight="1"/>
    <row r="9387" s="38" customFormat="1" ht="41" customHeight="1"/>
    <row r="9388" s="38" customFormat="1" ht="41" customHeight="1"/>
    <row r="9389" s="38" customFormat="1" ht="41" customHeight="1"/>
    <row r="9390" s="38" customFormat="1" ht="41" customHeight="1"/>
    <row r="9391" s="38" customFormat="1" ht="41" customHeight="1"/>
    <row r="9392" s="38" customFormat="1" ht="41" customHeight="1"/>
    <row r="9393" s="38" customFormat="1" ht="41" customHeight="1"/>
    <row r="9394" s="38" customFormat="1" ht="41" customHeight="1"/>
    <row r="9395" s="38" customFormat="1" ht="41" customHeight="1"/>
    <row r="9396" s="38" customFormat="1" ht="41" customHeight="1"/>
    <row r="9397" s="38" customFormat="1" ht="41" customHeight="1"/>
    <row r="9398" s="38" customFormat="1" ht="41" customHeight="1"/>
    <row r="9399" s="38" customFormat="1" ht="41" customHeight="1"/>
    <row r="9400" s="38" customFormat="1" ht="41" customHeight="1"/>
    <row r="9401" s="38" customFormat="1" ht="41" customHeight="1"/>
    <row r="9402" s="38" customFormat="1" ht="41" customHeight="1"/>
    <row r="9403" s="38" customFormat="1" ht="41" customHeight="1"/>
    <row r="9404" s="38" customFormat="1" ht="41" customHeight="1"/>
    <row r="9405" s="38" customFormat="1" ht="41" customHeight="1"/>
    <row r="9406" s="38" customFormat="1" ht="41" customHeight="1"/>
    <row r="9407" s="38" customFormat="1" ht="41" customHeight="1"/>
    <row r="9408" s="38" customFormat="1" ht="41" customHeight="1"/>
    <row r="9409" s="38" customFormat="1" ht="41" customHeight="1"/>
    <row r="9410" s="38" customFormat="1" ht="41" customHeight="1"/>
    <row r="9411" s="38" customFormat="1" ht="41" customHeight="1"/>
    <row r="9412" s="38" customFormat="1" ht="41" customHeight="1"/>
    <row r="9413" s="38" customFormat="1" ht="41" customHeight="1"/>
    <row r="9414" s="38" customFormat="1" ht="41" customHeight="1"/>
    <row r="9415" s="38" customFormat="1" ht="41" customHeight="1"/>
    <row r="9416" s="38" customFormat="1" ht="41" customHeight="1"/>
    <row r="9417" s="38" customFormat="1" ht="41" customHeight="1"/>
    <row r="9418" s="38" customFormat="1" ht="41" customHeight="1"/>
    <row r="9419" s="38" customFormat="1" ht="41" customHeight="1"/>
    <row r="9420" s="38" customFormat="1" ht="41" customHeight="1"/>
    <row r="9421" s="38" customFormat="1" ht="41" customHeight="1"/>
    <row r="9422" s="38" customFormat="1" ht="41" customHeight="1"/>
    <row r="9423" s="38" customFormat="1" ht="41" customHeight="1"/>
    <row r="9424" s="38" customFormat="1" ht="41" customHeight="1"/>
    <row r="9425" s="38" customFormat="1" ht="41" customHeight="1"/>
    <row r="9426" s="38" customFormat="1" ht="41" customHeight="1"/>
    <row r="9427" s="38" customFormat="1" ht="41" customHeight="1"/>
    <row r="9428" s="38" customFormat="1" ht="41" customHeight="1"/>
    <row r="9429" s="38" customFormat="1" ht="41" customHeight="1"/>
    <row r="9430" s="38" customFormat="1" ht="41" customHeight="1"/>
    <row r="9431" s="38" customFormat="1" ht="41" customHeight="1"/>
    <row r="9432" s="38" customFormat="1" ht="41" customHeight="1"/>
    <row r="9433" s="38" customFormat="1" ht="41" customHeight="1"/>
    <row r="9434" s="38" customFormat="1" ht="41" customHeight="1"/>
    <row r="9435" s="38" customFormat="1" ht="41" customHeight="1"/>
    <row r="9436" s="38" customFormat="1" ht="41" customHeight="1"/>
    <row r="9437" s="38" customFormat="1" ht="41" customHeight="1"/>
    <row r="9438" s="38" customFormat="1" ht="41" customHeight="1"/>
    <row r="9439" s="38" customFormat="1" ht="41" customHeight="1"/>
    <row r="9440" s="38" customFormat="1" ht="41" customHeight="1"/>
    <row r="9441" s="38" customFormat="1" ht="41" customHeight="1"/>
    <row r="9442" s="38" customFormat="1" ht="41" customHeight="1"/>
    <row r="9443" s="38" customFormat="1" ht="41" customHeight="1"/>
    <row r="9444" s="38" customFormat="1" ht="41" customHeight="1"/>
    <row r="9445" s="38" customFormat="1" ht="41" customHeight="1"/>
    <row r="9446" s="38" customFormat="1" ht="41" customHeight="1"/>
    <row r="9447" s="38" customFormat="1" ht="41" customHeight="1"/>
    <row r="9448" s="38" customFormat="1" ht="41" customHeight="1"/>
    <row r="9449" s="38" customFormat="1" ht="41" customHeight="1"/>
    <row r="9450" s="38" customFormat="1" ht="41" customHeight="1"/>
    <row r="9451" s="38" customFormat="1" ht="41" customHeight="1"/>
    <row r="9452" s="38" customFormat="1" ht="41" customHeight="1"/>
    <row r="9453" s="38" customFormat="1" ht="41" customHeight="1"/>
    <row r="9454" s="38" customFormat="1" ht="41" customHeight="1"/>
    <row r="9455" s="38" customFormat="1" ht="41" customHeight="1"/>
    <row r="9456" s="38" customFormat="1" ht="41" customHeight="1"/>
    <row r="9457" s="38" customFormat="1" ht="41" customHeight="1"/>
    <row r="9458" s="38" customFormat="1" ht="41" customHeight="1"/>
    <row r="9459" s="38" customFormat="1" ht="41" customHeight="1"/>
    <row r="9460" s="38" customFormat="1" ht="41" customHeight="1"/>
    <row r="9461" s="38" customFormat="1" ht="41" customHeight="1"/>
    <row r="9462" s="38" customFormat="1" ht="41" customHeight="1"/>
    <row r="9463" s="38" customFormat="1" ht="41" customHeight="1"/>
    <row r="9464" s="38" customFormat="1" ht="41" customHeight="1"/>
    <row r="9465" s="38" customFormat="1" ht="41" customHeight="1"/>
    <row r="9466" s="38" customFormat="1" ht="41" customHeight="1"/>
    <row r="9467" s="38" customFormat="1" ht="41" customHeight="1"/>
    <row r="9468" s="38" customFormat="1" ht="41" customHeight="1"/>
    <row r="9469" s="38" customFormat="1" ht="41" customHeight="1"/>
    <row r="9470" s="38" customFormat="1" ht="41" customHeight="1"/>
    <row r="9471" s="38" customFormat="1" ht="41" customHeight="1"/>
    <row r="9472" s="38" customFormat="1" ht="41" customHeight="1"/>
    <row r="9473" s="38" customFormat="1" ht="41" customHeight="1"/>
    <row r="9474" s="38" customFormat="1" ht="41" customHeight="1"/>
    <row r="9475" s="38" customFormat="1" ht="41" customHeight="1"/>
    <row r="9476" s="38" customFormat="1" ht="41" customHeight="1"/>
    <row r="9477" s="38" customFormat="1" ht="41" customHeight="1"/>
    <row r="9478" s="38" customFormat="1" ht="41" customHeight="1"/>
    <row r="9479" s="38" customFormat="1" ht="41" customHeight="1"/>
    <row r="9480" s="38" customFormat="1" ht="41" customHeight="1"/>
    <row r="9481" s="38" customFormat="1" ht="41" customHeight="1"/>
    <row r="9482" s="38" customFormat="1" ht="41" customHeight="1"/>
    <row r="9483" s="38" customFormat="1" ht="41" customHeight="1"/>
    <row r="9484" s="38" customFormat="1" ht="41" customHeight="1"/>
    <row r="9485" s="38" customFormat="1" ht="41" customHeight="1"/>
    <row r="9486" s="38" customFormat="1" ht="41" customHeight="1"/>
    <row r="9487" s="38" customFormat="1" ht="41" customHeight="1"/>
    <row r="9488" s="38" customFormat="1" ht="41" customHeight="1"/>
    <row r="9489" s="38" customFormat="1" ht="41" customHeight="1"/>
    <row r="9490" s="38" customFormat="1" ht="41" customHeight="1"/>
    <row r="9491" s="38" customFormat="1" ht="41" customHeight="1"/>
    <row r="9492" s="38" customFormat="1" ht="41" customHeight="1"/>
    <row r="9493" s="38" customFormat="1" ht="41" customHeight="1"/>
    <row r="9494" s="38" customFormat="1" ht="41" customHeight="1"/>
    <row r="9495" s="38" customFormat="1" ht="41" customHeight="1"/>
    <row r="9496" s="38" customFormat="1" ht="41" customHeight="1"/>
    <row r="9497" s="38" customFormat="1" ht="41" customHeight="1"/>
    <row r="9498" s="38" customFormat="1" ht="41" customHeight="1"/>
    <row r="9499" s="38" customFormat="1" ht="41" customHeight="1"/>
    <row r="9500" s="38" customFormat="1" ht="41" customHeight="1"/>
    <row r="9501" s="38" customFormat="1" ht="41" customHeight="1"/>
    <row r="9502" s="38" customFormat="1" ht="41" customHeight="1"/>
    <row r="9503" s="38" customFormat="1" ht="41" customHeight="1"/>
    <row r="9504" s="38" customFormat="1" ht="41" customHeight="1"/>
    <row r="9505" s="38" customFormat="1" ht="41" customHeight="1"/>
    <row r="9506" s="38" customFormat="1" ht="41" customHeight="1"/>
    <row r="9507" s="38" customFormat="1" ht="41" customHeight="1"/>
    <row r="9508" s="38" customFormat="1" ht="41" customHeight="1"/>
    <row r="9509" s="38" customFormat="1" ht="41" customHeight="1"/>
    <row r="9510" s="38" customFormat="1" ht="41" customHeight="1"/>
    <row r="9511" s="38" customFormat="1" ht="41" customHeight="1"/>
    <row r="9512" s="38" customFormat="1" ht="41" customHeight="1"/>
    <row r="9513" s="38" customFormat="1" ht="41" customHeight="1"/>
    <row r="9514" s="38" customFormat="1" ht="41" customHeight="1"/>
    <row r="9515" s="38" customFormat="1" ht="41" customHeight="1"/>
    <row r="9516" s="38" customFormat="1" ht="41" customHeight="1"/>
    <row r="9517" s="38" customFormat="1" ht="41" customHeight="1"/>
    <row r="9518" s="38" customFormat="1" ht="41" customHeight="1"/>
    <row r="9519" s="38" customFormat="1" ht="41" customHeight="1"/>
    <row r="9520" s="38" customFormat="1" ht="41" customHeight="1"/>
    <row r="9521" s="38" customFormat="1" ht="41" customHeight="1"/>
    <row r="9522" s="38" customFormat="1" ht="41" customHeight="1"/>
    <row r="9523" s="38" customFormat="1" ht="41" customHeight="1"/>
    <row r="9524" s="38" customFormat="1" ht="41" customHeight="1"/>
    <row r="9525" s="38" customFormat="1" ht="41" customHeight="1"/>
    <row r="9526" s="38" customFormat="1" ht="41" customHeight="1"/>
    <row r="9527" s="38" customFormat="1" ht="41" customHeight="1"/>
    <row r="9528" s="38" customFormat="1" ht="41" customHeight="1"/>
    <row r="9529" s="38" customFormat="1" ht="41" customHeight="1"/>
    <row r="9530" s="38" customFormat="1" ht="41" customHeight="1"/>
    <row r="9531" s="38" customFormat="1" ht="41" customHeight="1"/>
    <row r="9532" s="38" customFormat="1" ht="41" customHeight="1"/>
    <row r="9533" s="38" customFormat="1" ht="41" customHeight="1"/>
    <row r="9534" s="38" customFormat="1" ht="41" customHeight="1"/>
    <row r="9535" s="38" customFormat="1" ht="41" customHeight="1"/>
    <row r="9536" s="38" customFormat="1" ht="41" customHeight="1"/>
    <row r="9537" s="38" customFormat="1" ht="41" customHeight="1"/>
    <row r="9538" s="38" customFormat="1" ht="41" customHeight="1"/>
    <row r="9539" s="38" customFormat="1" ht="41" customHeight="1"/>
    <row r="9540" s="38" customFormat="1" ht="41" customHeight="1"/>
    <row r="9541" s="38" customFormat="1" ht="41" customHeight="1"/>
    <row r="9542" s="38" customFormat="1" ht="41" customHeight="1"/>
    <row r="9543" s="38" customFormat="1" ht="41" customHeight="1"/>
    <row r="9544" s="38" customFormat="1" ht="41" customHeight="1"/>
    <row r="9545" s="38" customFormat="1" ht="41" customHeight="1"/>
    <row r="9546" s="38" customFormat="1" ht="41" customHeight="1"/>
    <row r="9547" s="38" customFormat="1" ht="41" customHeight="1"/>
    <row r="9548" s="38" customFormat="1" ht="41" customHeight="1"/>
    <row r="9549" s="38" customFormat="1" ht="41" customHeight="1"/>
    <row r="9550" s="38" customFormat="1" ht="41" customHeight="1"/>
    <row r="9551" s="38" customFormat="1" ht="41" customHeight="1"/>
    <row r="9552" s="38" customFormat="1" ht="41" customHeight="1"/>
    <row r="9553" s="38" customFormat="1" ht="41" customHeight="1"/>
    <row r="9554" s="38" customFormat="1" ht="41" customHeight="1"/>
    <row r="9555" s="38" customFormat="1" ht="41" customHeight="1"/>
    <row r="9556" s="38" customFormat="1" ht="41" customHeight="1"/>
    <row r="9557" s="38" customFormat="1" ht="41" customHeight="1"/>
    <row r="9558" s="38" customFormat="1" ht="41" customHeight="1"/>
    <row r="9559" s="38" customFormat="1" ht="41" customHeight="1"/>
    <row r="9560" s="38" customFormat="1" ht="41" customHeight="1"/>
    <row r="9561" s="38" customFormat="1" ht="41" customHeight="1"/>
    <row r="9562" s="38" customFormat="1" ht="41" customHeight="1"/>
    <row r="9563" s="38" customFormat="1" ht="41" customHeight="1"/>
    <row r="9564" s="38" customFormat="1" ht="41" customHeight="1"/>
    <row r="9565" s="38" customFormat="1" ht="41" customHeight="1"/>
    <row r="9566" s="38" customFormat="1" ht="41" customHeight="1"/>
    <row r="9567" s="38" customFormat="1" ht="41" customHeight="1"/>
    <row r="9568" s="38" customFormat="1" ht="41" customHeight="1"/>
    <row r="9569" s="38" customFormat="1" ht="41" customHeight="1"/>
    <row r="9570" s="38" customFormat="1" ht="41" customHeight="1"/>
    <row r="9571" s="38" customFormat="1" ht="41" customHeight="1"/>
    <row r="9572" s="38" customFormat="1" ht="41" customHeight="1"/>
    <row r="9573" s="38" customFormat="1" ht="41" customHeight="1"/>
    <row r="9574" s="38" customFormat="1" ht="41" customHeight="1"/>
    <row r="9575" s="38" customFormat="1" ht="41" customHeight="1"/>
    <row r="9576" s="38" customFormat="1" ht="41" customHeight="1"/>
    <row r="9577" s="38" customFormat="1" ht="41" customHeight="1"/>
    <row r="9578" s="38" customFormat="1" ht="41" customHeight="1"/>
    <row r="9579" s="38" customFormat="1" ht="41" customHeight="1"/>
    <row r="9580" s="38" customFormat="1" ht="41" customHeight="1"/>
    <row r="9581" s="38" customFormat="1" ht="41" customHeight="1"/>
    <row r="9582" s="38" customFormat="1" ht="41" customHeight="1"/>
    <row r="9583" s="38" customFormat="1" ht="41" customHeight="1"/>
    <row r="9584" s="38" customFormat="1" ht="41" customHeight="1"/>
    <row r="9585" s="38" customFormat="1" ht="41" customHeight="1"/>
    <row r="9586" s="38" customFormat="1" ht="41" customHeight="1"/>
    <row r="9587" s="38" customFormat="1" ht="41" customHeight="1"/>
    <row r="9588" s="38" customFormat="1" ht="41" customHeight="1"/>
    <row r="9589" s="38" customFormat="1" ht="41" customHeight="1"/>
    <row r="9590" s="38" customFormat="1" ht="41" customHeight="1"/>
    <row r="9591" s="38" customFormat="1" ht="41" customHeight="1"/>
    <row r="9592" s="38" customFormat="1" ht="41" customHeight="1"/>
    <row r="9593" s="38" customFormat="1" ht="41" customHeight="1"/>
    <row r="9594" s="38" customFormat="1" ht="41" customHeight="1"/>
    <row r="9595" s="38" customFormat="1" ht="41" customHeight="1"/>
    <row r="9596" s="38" customFormat="1" ht="41" customHeight="1"/>
    <row r="9597" s="38" customFormat="1" ht="41" customHeight="1"/>
    <row r="9598" s="38" customFormat="1" ht="41" customHeight="1"/>
    <row r="9599" s="38" customFormat="1" ht="41" customHeight="1"/>
    <row r="9600" s="38" customFormat="1" ht="41" customHeight="1"/>
    <row r="9601" s="38" customFormat="1" ht="41" customHeight="1"/>
    <row r="9602" s="38" customFormat="1" ht="41" customHeight="1"/>
    <row r="9603" s="38" customFormat="1" ht="41" customHeight="1"/>
    <row r="9604" s="38" customFormat="1" ht="41" customHeight="1"/>
    <row r="9605" s="38" customFormat="1" ht="41" customHeight="1"/>
    <row r="9606" s="38" customFormat="1" ht="41" customHeight="1"/>
    <row r="9607" s="38" customFormat="1" ht="41" customHeight="1"/>
    <row r="9608" s="38" customFormat="1" ht="41" customHeight="1"/>
    <row r="9609" s="38" customFormat="1" ht="41" customHeight="1"/>
    <row r="9610" s="38" customFormat="1" ht="41" customHeight="1"/>
    <row r="9611" s="38" customFormat="1" ht="41" customHeight="1"/>
    <row r="9612" s="38" customFormat="1" ht="41" customHeight="1"/>
    <row r="9613" s="38" customFormat="1" ht="41" customHeight="1"/>
    <row r="9614" s="38" customFormat="1" ht="41" customHeight="1"/>
    <row r="9615" s="38" customFormat="1" ht="41" customHeight="1"/>
    <row r="9616" s="38" customFormat="1" ht="41" customHeight="1"/>
    <row r="9617" s="38" customFormat="1" ht="41" customHeight="1"/>
    <row r="9618" s="38" customFormat="1" ht="41" customHeight="1"/>
    <row r="9619" s="38" customFormat="1" ht="41" customHeight="1"/>
    <row r="9620" s="38" customFormat="1" ht="41" customHeight="1"/>
    <row r="9621" s="38" customFormat="1" ht="41" customHeight="1"/>
    <row r="9622" s="38" customFormat="1" ht="41" customHeight="1"/>
    <row r="9623" s="38" customFormat="1" ht="41" customHeight="1"/>
    <row r="9624" s="38" customFormat="1" ht="41" customHeight="1"/>
    <row r="9625" s="38" customFormat="1" ht="41" customHeight="1"/>
    <row r="9626" s="38" customFormat="1" ht="41" customHeight="1"/>
    <row r="9627" s="38" customFormat="1" ht="41" customHeight="1"/>
    <row r="9628" s="38" customFormat="1" ht="41" customHeight="1"/>
    <row r="9629" s="38" customFormat="1" ht="41" customHeight="1"/>
    <row r="9630" s="38" customFormat="1" ht="41" customHeight="1"/>
    <row r="9631" s="38" customFormat="1" ht="41" customHeight="1"/>
    <row r="9632" s="38" customFormat="1" ht="41" customHeight="1"/>
    <row r="9633" s="38" customFormat="1" ht="41" customHeight="1"/>
    <row r="9634" s="38" customFormat="1" ht="41" customHeight="1"/>
    <row r="9635" s="38" customFormat="1" ht="41" customHeight="1"/>
    <row r="9636" s="38" customFormat="1" ht="41" customHeight="1"/>
    <row r="9637" s="38" customFormat="1" ht="41" customHeight="1"/>
    <row r="9638" s="38" customFormat="1" ht="41" customHeight="1"/>
    <row r="9639" s="38" customFormat="1" ht="41" customHeight="1"/>
    <row r="9640" s="38" customFormat="1" ht="41" customHeight="1"/>
    <row r="9641" s="38" customFormat="1" ht="41" customHeight="1"/>
    <row r="9642" s="38" customFormat="1" ht="41" customHeight="1"/>
    <row r="9643" s="38" customFormat="1" ht="41" customHeight="1"/>
    <row r="9644" s="38" customFormat="1" ht="41" customHeight="1"/>
    <row r="9645" s="38" customFormat="1" ht="41" customHeight="1"/>
    <row r="9646" s="38" customFormat="1" ht="41" customHeight="1"/>
    <row r="9647" s="38" customFormat="1" ht="41" customHeight="1"/>
    <row r="9648" s="38" customFormat="1" ht="41" customHeight="1"/>
    <row r="9649" s="38" customFormat="1" ht="41" customHeight="1"/>
    <row r="9650" s="38" customFormat="1" ht="41" customHeight="1"/>
    <row r="9651" s="38" customFormat="1" ht="41" customHeight="1"/>
    <row r="9652" s="38" customFormat="1" ht="41" customHeight="1"/>
    <row r="9653" s="38" customFormat="1" ht="41" customHeight="1"/>
    <row r="9654" s="38" customFormat="1" ht="41" customHeight="1"/>
    <row r="9655" s="38" customFormat="1" ht="41" customHeight="1"/>
    <row r="9656" s="38" customFormat="1" ht="41" customHeight="1"/>
    <row r="9657" s="38" customFormat="1" ht="41" customHeight="1"/>
    <row r="9658" s="38" customFormat="1" ht="41" customHeight="1"/>
    <row r="9659" s="38" customFormat="1" ht="41" customHeight="1"/>
    <row r="9660" s="38" customFormat="1" ht="41" customHeight="1"/>
    <row r="9661" s="38" customFormat="1" ht="41" customHeight="1"/>
    <row r="9662" s="38" customFormat="1" ht="41" customHeight="1"/>
    <row r="9663" s="38" customFormat="1" ht="41" customHeight="1"/>
    <row r="9664" s="38" customFormat="1" ht="41" customHeight="1"/>
    <row r="9665" s="38" customFormat="1" ht="41" customHeight="1"/>
    <row r="9666" s="38" customFormat="1" ht="41" customHeight="1"/>
    <row r="9667" s="38" customFormat="1" ht="41" customHeight="1"/>
    <row r="9668" s="38" customFormat="1" ht="41" customHeight="1"/>
    <row r="9669" s="38" customFormat="1" ht="41" customHeight="1"/>
    <row r="9670" s="38" customFormat="1" ht="41" customHeight="1"/>
    <row r="9671" s="38" customFormat="1" ht="41" customHeight="1"/>
    <row r="9672" s="38" customFormat="1" ht="41" customHeight="1"/>
    <row r="9673" s="38" customFormat="1" ht="41" customHeight="1"/>
    <row r="9674" s="38" customFormat="1" ht="41" customHeight="1"/>
    <row r="9675" s="38" customFormat="1" ht="41" customHeight="1"/>
    <row r="9676" s="38" customFormat="1" ht="41" customHeight="1"/>
    <row r="9677" s="38" customFormat="1" ht="41" customHeight="1"/>
    <row r="9678" s="38" customFormat="1" ht="41" customHeight="1"/>
    <row r="9679" s="38" customFormat="1" ht="41" customHeight="1"/>
    <row r="9680" s="38" customFormat="1" ht="41" customHeight="1"/>
    <row r="9681" s="38" customFormat="1" ht="41" customHeight="1"/>
    <row r="9682" s="38" customFormat="1" ht="41" customHeight="1"/>
    <row r="9683" s="38" customFormat="1" ht="41" customHeight="1"/>
    <row r="9684" s="38" customFormat="1" ht="41" customHeight="1"/>
    <row r="9685" s="38" customFormat="1" ht="41" customHeight="1"/>
    <row r="9686" s="38" customFormat="1" ht="41" customHeight="1"/>
    <row r="9687" s="38" customFormat="1" ht="41" customHeight="1"/>
    <row r="9688" s="38" customFormat="1" ht="41" customHeight="1"/>
    <row r="9689" s="38" customFormat="1" ht="41" customHeight="1"/>
    <row r="9690" s="38" customFormat="1" ht="41" customHeight="1"/>
    <row r="9691" s="38" customFormat="1" ht="41" customHeight="1"/>
    <row r="9692" s="38" customFormat="1" ht="41" customHeight="1"/>
    <row r="9693" s="38" customFormat="1" ht="41" customHeight="1"/>
    <row r="9694" s="38" customFormat="1" ht="41" customHeight="1"/>
    <row r="9695" s="38" customFormat="1" ht="41" customHeight="1"/>
    <row r="9696" s="38" customFormat="1" ht="41" customHeight="1"/>
    <row r="9697" s="38" customFormat="1" ht="41" customHeight="1"/>
    <row r="9698" s="38" customFormat="1" ht="41" customHeight="1"/>
    <row r="9699" s="38" customFormat="1" ht="41" customHeight="1"/>
    <row r="9700" s="38" customFormat="1" ht="41" customHeight="1"/>
    <row r="9701" s="38" customFormat="1" ht="41" customHeight="1"/>
    <row r="9702" s="38" customFormat="1" ht="41" customHeight="1"/>
    <row r="9703" s="38" customFormat="1" ht="41" customHeight="1"/>
    <row r="9704" s="38" customFormat="1" ht="41" customHeight="1"/>
    <row r="9705" s="38" customFormat="1" ht="41" customHeight="1"/>
    <row r="9706" s="38" customFormat="1" ht="41" customHeight="1"/>
    <row r="9707" s="38" customFormat="1" ht="41" customHeight="1"/>
    <row r="9708" s="38" customFormat="1" ht="41" customHeight="1"/>
    <row r="9709" s="38" customFormat="1" ht="41" customHeight="1"/>
    <row r="9710" s="38" customFormat="1" ht="41" customHeight="1"/>
    <row r="9711" s="38" customFormat="1" ht="41" customHeight="1"/>
    <row r="9712" s="38" customFormat="1" ht="41" customHeight="1"/>
    <row r="9713" s="38" customFormat="1" ht="41" customHeight="1"/>
    <row r="9714" s="38" customFormat="1" ht="41" customHeight="1"/>
    <row r="9715" s="38" customFormat="1" ht="41" customHeight="1"/>
    <row r="9716" s="38" customFormat="1" ht="41" customHeight="1"/>
    <row r="9717" s="38" customFormat="1" ht="41" customHeight="1"/>
    <row r="9718" s="38" customFormat="1" ht="41" customHeight="1"/>
    <row r="9719" s="38" customFormat="1" ht="41" customHeight="1"/>
    <row r="9720" s="38" customFormat="1" ht="41" customHeight="1"/>
    <row r="9721" s="38" customFormat="1" ht="41" customHeight="1"/>
    <row r="9722" s="38" customFormat="1" ht="41" customHeight="1"/>
    <row r="9723" s="38" customFormat="1" ht="41" customHeight="1"/>
    <row r="9724" s="38" customFormat="1" ht="41" customHeight="1"/>
    <row r="9725" s="38" customFormat="1" ht="41" customHeight="1"/>
    <row r="9726" s="38" customFormat="1" ht="41" customHeight="1"/>
    <row r="9727" s="38" customFormat="1" ht="41" customHeight="1"/>
    <row r="9728" s="38" customFormat="1" ht="41" customHeight="1"/>
    <row r="9729" s="38" customFormat="1" ht="41" customHeight="1"/>
    <row r="9730" s="38" customFormat="1" ht="41" customHeight="1"/>
    <row r="9731" s="38" customFormat="1" ht="41" customHeight="1"/>
    <row r="9732" s="38" customFormat="1" ht="41" customHeight="1"/>
    <row r="9733" s="38" customFormat="1" ht="41" customHeight="1"/>
    <row r="9734" s="38" customFormat="1" ht="41" customHeight="1"/>
    <row r="9735" s="38" customFormat="1" ht="41" customHeight="1"/>
    <row r="9736" s="38" customFormat="1" ht="41" customHeight="1"/>
    <row r="9737" s="38" customFormat="1" ht="41" customHeight="1"/>
    <row r="9738" s="38" customFormat="1" ht="41" customHeight="1"/>
    <row r="9739" s="38" customFormat="1" ht="41" customHeight="1"/>
    <row r="9740" s="38" customFormat="1" ht="41" customHeight="1"/>
    <row r="9741" s="38" customFormat="1" ht="41" customHeight="1"/>
    <row r="9742" s="38" customFormat="1" ht="41" customHeight="1"/>
    <row r="9743" s="38" customFormat="1" ht="41" customHeight="1"/>
    <row r="9744" s="38" customFormat="1" ht="41" customHeight="1"/>
    <row r="9745" s="38" customFormat="1" ht="41" customHeight="1"/>
    <row r="9746" s="38" customFormat="1" ht="41" customHeight="1"/>
    <row r="9747" s="38" customFormat="1" ht="41" customHeight="1"/>
    <row r="9748" s="38" customFormat="1" ht="41" customHeight="1"/>
    <row r="9749" s="38" customFormat="1" ht="41" customHeight="1"/>
    <row r="9750" s="38" customFormat="1" ht="41" customHeight="1"/>
    <row r="9751" s="38" customFormat="1" ht="41" customHeight="1"/>
    <row r="9752" s="38" customFormat="1" ht="41" customHeight="1"/>
    <row r="9753" s="38" customFormat="1" ht="41" customHeight="1"/>
    <row r="9754" s="38" customFormat="1" ht="41" customHeight="1"/>
    <row r="9755" s="38" customFormat="1" ht="41" customHeight="1"/>
    <row r="9756" s="38" customFormat="1" ht="41" customHeight="1"/>
    <row r="9757" s="38" customFormat="1" ht="41" customHeight="1"/>
    <row r="9758" s="38" customFormat="1" ht="41" customHeight="1"/>
    <row r="9759" s="38" customFormat="1" ht="41" customHeight="1"/>
    <row r="9760" s="38" customFormat="1" ht="41" customHeight="1"/>
    <row r="9761" s="38" customFormat="1" ht="41" customHeight="1"/>
    <row r="9762" s="38" customFormat="1" ht="41" customHeight="1"/>
    <row r="9763" s="38" customFormat="1" ht="41" customHeight="1"/>
    <row r="9764" s="38" customFormat="1" ht="41" customHeight="1"/>
    <row r="9765" s="38" customFormat="1" ht="41" customHeight="1"/>
    <row r="9766" s="38" customFormat="1" ht="41" customHeight="1"/>
    <row r="9767" s="38" customFormat="1" ht="41" customHeight="1"/>
    <row r="9768" s="38" customFormat="1" ht="41" customHeight="1"/>
    <row r="9769" s="38" customFormat="1" ht="41" customHeight="1"/>
    <row r="9770" s="38" customFormat="1" ht="41" customHeight="1"/>
    <row r="9771" s="38" customFormat="1" ht="41" customHeight="1"/>
    <row r="9772" s="38" customFormat="1" ht="41" customHeight="1"/>
    <row r="9773" s="38" customFormat="1" ht="41" customHeight="1"/>
    <row r="9774" s="38" customFormat="1" ht="41" customHeight="1"/>
    <row r="9775" s="38" customFormat="1" ht="41" customHeight="1"/>
    <row r="9776" s="38" customFormat="1" ht="41" customHeight="1"/>
    <row r="9777" s="38" customFormat="1" ht="41" customHeight="1"/>
    <row r="9778" s="38" customFormat="1" ht="41" customHeight="1"/>
    <row r="9779" s="38" customFormat="1" ht="41" customHeight="1"/>
    <row r="9780" s="38" customFormat="1" ht="41" customHeight="1"/>
    <row r="9781" s="38" customFormat="1" ht="41" customHeight="1"/>
    <row r="9782" s="38" customFormat="1" ht="41" customHeight="1"/>
    <row r="9783" s="38" customFormat="1" ht="41" customHeight="1"/>
    <row r="9784" s="38" customFormat="1" ht="41" customHeight="1"/>
    <row r="9785" s="38" customFormat="1" ht="41" customHeight="1"/>
    <row r="9786" s="38" customFormat="1" ht="41" customHeight="1"/>
    <row r="9787" s="38" customFormat="1" ht="41" customHeight="1"/>
    <row r="9788" s="38" customFormat="1" ht="41" customHeight="1"/>
    <row r="9789" s="38" customFormat="1" ht="41" customHeight="1"/>
    <row r="9790" s="38" customFormat="1" ht="41" customHeight="1"/>
    <row r="9791" s="38" customFormat="1" ht="41" customHeight="1"/>
    <row r="9792" s="38" customFormat="1" ht="41" customHeight="1"/>
    <row r="9793" s="38" customFormat="1" ht="41" customHeight="1"/>
    <row r="9794" s="38" customFormat="1" ht="41" customHeight="1"/>
    <row r="9795" s="38" customFormat="1" ht="41" customHeight="1"/>
    <row r="9796" s="38" customFormat="1" ht="41" customHeight="1"/>
    <row r="9797" s="38" customFormat="1" ht="41" customHeight="1"/>
    <row r="9798" s="38" customFormat="1" ht="41" customHeight="1"/>
    <row r="9799" s="38" customFormat="1" ht="41" customHeight="1"/>
    <row r="9800" s="38" customFormat="1" ht="41" customHeight="1"/>
    <row r="9801" s="38" customFormat="1" ht="41" customHeight="1"/>
    <row r="9802" s="38" customFormat="1" ht="41" customHeight="1"/>
    <row r="9803" s="38" customFormat="1" ht="41" customHeight="1"/>
    <row r="9804" s="38" customFormat="1" ht="41" customHeight="1"/>
    <row r="9805" s="38" customFormat="1" ht="41" customHeight="1"/>
    <row r="9806" s="38" customFormat="1" ht="41" customHeight="1"/>
    <row r="9807" s="38" customFormat="1" ht="41" customHeight="1"/>
    <row r="9808" s="38" customFormat="1" ht="41" customHeight="1"/>
    <row r="9809" s="38" customFormat="1" ht="41" customHeight="1"/>
    <row r="9810" s="38" customFormat="1" ht="41" customHeight="1"/>
    <row r="9811" s="38" customFormat="1" ht="41" customHeight="1"/>
    <row r="9812" s="38" customFormat="1" ht="41" customHeight="1"/>
    <row r="9813" s="38" customFormat="1" ht="41" customHeight="1"/>
    <row r="9814" s="38" customFormat="1" ht="41" customHeight="1"/>
    <row r="9815" s="38" customFormat="1" ht="41" customHeight="1"/>
    <row r="9816" s="38" customFormat="1" ht="41" customHeight="1"/>
    <row r="9817" s="38" customFormat="1" ht="41" customHeight="1"/>
    <row r="9818" s="38" customFormat="1" ht="41" customHeight="1"/>
    <row r="9819" s="38" customFormat="1" ht="41" customHeight="1"/>
    <row r="9820" s="38" customFormat="1" ht="41" customHeight="1"/>
    <row r="9821" s="38" customFormat="1" ht="41" customHeight="1"/>
    <row r="9822" s="38" customFormat="1" ht="41" customHeight="1"/>
    <row r="9823" s="38" customFormat="1" ht="41" customHeight="1"/>
    <row r="9824" s="38" customFormat="1" ht="41" customHeight="1"/>
    <row r="9825" s="38" customFormat="1" ht="41" customHeight="1"/>
    <row r="9826" s="38" customFormat="1" ht="41" customHeight="1"/>
    <row r="9827" s="38" customFormat="1" ht="41" customHeight="1"/>
    <row r="9828" s="38" customFormat="1" ht="41" customHeight="1"/>
    <row r="9829" s="38" customFormat="1" ht="41" customHeight="1"/>
    <row r="9830" s="38" customFormat="1" ht="41" customHeight="1"/>
    <row r="9831" s="38" customFormat="1" ht="41" customHeight="1"/>
    <row r="9832" s="38" customFormat="1" ht="41" customHeight="1"/>
    <row r="9833" s="38" customFormat="1" ht="41" customHeight="1"/>
    <row r="9834" s="38" customFormat="1" ht="41" customHeight="1"/>
    <row r="9835" s="38" customFormat="1" ht="41" customHeight="1"/>
    <row r="9836" s="38" customFormat="1" ht="41" customHeight="1"/>
    <row r="9837" s="38" customFormat="1" ht="41" customHeight="1"/>
    <row r="9838" s="38" customFormat="1" ht="41" customHeight="1"/>
    <row r="9839" s="38" customFormat="1" ht="41" customHeight="1"/>
    <row r="9840" s="38" customFormat="1" ht="41" customHeight="1"/>
    <row r="9841" s="38" customFormat="1" ht="41" customHeight="1"/>
    <row r="9842" s="38" customFormat="1" ht="41" customHeight="1"/>
    <row r="9843" s="38" customFormat="1" ht="41" customHeight="1"/>
    <row r="9844" s="38" customFormat="1" ht="41" customHeight="1"/>
    <row r="9845" s="38" customFormat="1" ht="41" customHeight="1"/>
    <row r="9846" s="38" customFormat="1" ht="41" customHeight="1"/>
    <row r="9847" s="38" customFormat="1" ht="41" customHeight="1"/>
    <row r="9848" s="38" customFormat="1" ht="41" customHeight="1"/>
    <row r="9849" s="38" customFormat="1" ht="41" customHeight="1"/>
    <row r="9850" s="38" customFormat="1" ht="41" customHeight="1"/>
    <row r="9851" s="38" customFormat="1" ht="41" customHeight="1"/>
    <row r="9852" s="38" customFormat="1" ht="41" customHeight="1"/>
    <row r="9853" s="38" customFormat="1" ht="41" customHeight="1"/>
    <row r="9854" s="38" customFormat="1" ht="41" customHeight="1"/>
    <row r="9855" s="38" customFormat="1" ht="41" customHeight="1"/>
    <row r="9856" s="38" customFormat="1" ht="41" customHeight="1"/>
    <row r="9857" s="38" customFormat="1" ht="41" customHeight="1"/>
    <row r="9858" s="38" customFormat="1" ht="41" customHeight="1"/>
    <row r="9859" s="38" customFormat="1" ht="41" customHeight="1"/>
    <row r="9860" s="38" customFormat="1" ht="41" customHeight="1"/>
    <row r="9861" s="38" customFormat="1" ht="41" customHeight="1"/>
    <row r="9862" s="38" customFormat="1" ht="41" customHeight="1"/>
    <row r="9863" s="38" customFormat="1" ht="41" customHeight="1"/>
    <row r="9864" s="38" customFormat="1" ht="41" customHeight="1"/>
    <row r="9865" s="38" customFormat="1" ht="41" customHeight="1"/>
    <row r="9866" s="38" customFormat="1" ht="41" customHeight="1"/>
    <row r="9867" s="38" customFormat="1" ht="41" customHeight="1"/>
    <row r="9868" s="38" customFormat="1" ht="41" customHeight="1"/>
    <row r="9869" s="38" customFormat="1" ht="41" customHeight="1"/>
    <row r="9870" s="38" customFormat="1" ht="41" customHeight="1"/>
    <row r="9871" s="38" customFormat="1" ht="41" customHeight="1"/>
    <row r="9872" s="38" customFormat="1" ht="41" customHeight="1"/>
    <row r="9873" s="38" customFormat="1" ht="41" customHeight="1"/>
    <row r="9874" s="38" customFormat="1" ht="41" customHeight="1"/>
    <row r="9875" s="38" customFormat="1" ht="41" customHeight="1"/>
    <row r="9876" s="38" customFormat="1" ht="41" customHeight="1"/>
    <row r="9877" s="38" customFormat="1" ht="41" customHeight="1"/>
    <row r="9878" s="38" customFormat="1" ht="41" customHeight="1"/>
    <row r="9879" s="38" customFormat="1" ht="41" customHeight="1"/>
    <row r="9880" s="38" customFormat="1" ht="41" customHeight="1"/>
    <row r="9881" s="38" customFormat="1" ht="41" customHeight="1"/>
    <row r="9882" s="38" customFormat="1" ht="41" customHeight="1"/>
    <row r="9883" s="38" customFormat="1" ht="41" customHeight="1"/>
    <row r="9884" s="38" customFormat="1" ht="41" customHeight="1"/>
    <row r="9885" s="38" customFormat="1" ht="41" customHeight="1"/>
    <row r="9886" s="38" customFormat="1" ht="41" customHeight="1"/>
    <row r="9887" s="38" customFormat="1" ht="41" customHeight="1"/>
    <row r="9888" s="38" customFormat="1" ht="41" customHeight="1"/>
    <row r="9889" s="38" customFormat="1" ht="41" customHeight="1"/>
    <row r="9890" s="38" customFormat="1" ht="41" customHeight="1"/>
    <row r="9891" s="38" customFormat="1" ht="41" customHeight="1"/>
    <row r="9892" s="38" customFormat="1" ht="41" customHeight="1"/>
    <row r="9893" s="38" customFormat="1" ht="41" customHeight="1"/>
    <row r="9894" s="38" customFormat="1" ht="41" customHeight="1"/>
    <row r="9895" s="38" customFormat="1" ht="41" customHeight="1"/>
    <row r="9896" s="38" customFormat="1" ht="41" customHeight="1"/>
    <row r="9897" s="38" customFormat="1" ht="41" customHeight="1"/>
    <row r="9898" s="38" customFormat="1" ht="41" customHeight="1"/>
    <row r="9899" s="38" customFormat="1" ht="41" customHeight="1"/>
    <row r="9900" s="38" customFormat="1" ht="41" customHeight="1"/>
    <row r="9901" s="38" customFormat="1" ht="41" customHeight="1"/>
    <row r="9902" s="38" customFormat="1" ht="41" customHeight="1"/>
    <row r="9903" s="38" customFormat="1" ht="41" customHeight="1"/>
    <row r="9904" s="38" customFormat="1" ht="41" customHeight="1"/>
    <row r="9905" s="38" customFormat="1" ht="41" customHeight="1"/>
    <row r="9906" s="38" customFormat="1" ht="41" customHeight="1"/>
    <row r="9907" s="38" customFormat="1" ht="41" customHeight="1"/>
    <row r="9908" s="38" customFormat="1" ht="41" customHeight="1"/>
    <row r="9909" s="38" customFormat="1" ht="41" customHeight="1"/>
    <row r="9910" s="38" customFormat="1" ht="41" customHeight="1"/>
    <row r="9911" s="38" customFormat="1" ht="41" customHeight="1"/>
    <row r="9912" s="38" customFormat="1" ht="41" customHeight="1"/>
    <row r="9913" s="38" customFormat="1" ht="41" customHeight="1"/>
    <row r="9914" s="38" customFormat="1" ht="41" customHeight="1"/>
    <row r="9915" s="38" customFormat="1" ht="41" customHeight="1"/>
    <row r="9916" s="38" customFormat="1" ht="41" customHeight="1"/>
    <row r="9917" s="38" customFormat="1" ht="41" customHeight="1"/>
    <row r="9918" s="38" customFormat="1" ht="41" customHeight="1"/>
    <row r="9919" s="38" customFormat="1" ht="41" customHeight="1"/>
    <row r="9920" s="38" customFormat="1" ht="41" customHeight="1"/>
    <row r="9921" s="38" customFormat="1" ht="41" customHeight="1"/>
    <row r="9922" s="38" customFormat="1" ht="41" customHeight="1"/>
    <row r="9923" s="38" customFormat="1" ht="41" customHeight="1"/>
    <row r="9924" s="38" customFormat="1" ht="41" customHeight="1"/>
    <row r="9925" s="38" customFormat="1" ht="41" customHeight="1"/>
    <row r="9926" s="38" customFormat="1" ht="41" customHeight="1"/>
    <row r="9927" s="38" customFormat="1" ht="41" customHeight="1"/>
    <row r="9928" s="38" customFormat="1" ht="41" customHeight="1"/>
    <row r="9929" s="38" customFormat="1" ht="41" customHeight="1"/>
    <row r="9930" s="38" customFormat="1" ht="41" customHeight="1"/>
    <row r="9931" s="38" customFormat="1" ht="41" customHeight="1"/>
    <row r="9932" s="38" customFormat="1" ht="41" customHeight="1"/>
    <row r="9933" s="38" customFormat="1" ht="41" customHeight="1"/>
    <row r="9934" s="38" customFormat="1" ht="41" customHeight="1"/>
    <row r="9935" s="38" customFormat="1" ht="41" customHeight="1"/>
    <row r="9936" s="38" customFormat="1" ht="41" customHeight="1"/>
    <row r="9937" s="38" customFormat="1" ht="41" customHeight="1"/>
    <row r="9938" s="38" customFormat="1" ht="41" customHeight="1"/>
    <row r="9939" s="38" customFormat="1" ht="41" customHeight="1"/>
    <row r="9940" s="38" customFormat="1" ht="41" customHeight="1"/>
    <row r="9941" s="38" customFormat="1" ht="41" customHeight="1"/>
    <row r="9942" s="38" customFormat="1" ht="41" customHeight="1"/>
    <row r="9943" s="38" customFormat="1" ht="41" customHeight="1"/>
    <row r="9944" s="38" customFormat="1" ht="41" customHeight="1"/>
    <row r="9945" s="38" customFormat="1" ht="41" customHeight="1"/>
    <row r="9946" s="38" customFormat="1" ht="41" customHeight="1"/>
    <row r="9947" s="38" customFormat="1" ht="41" customHeight="1"/>
    <row r="9948" s="38" customFormat="1" ht="41" customHeight="1"/>
    <row r="9949" s="38" customFormat="1" ht="41" customHeight="1"/>
    <row r="9950" s="38" customFormat="1" ht="41" customHeight="1"/>
    <row r="9951" s="38" customFormat="1" ht="41" customHeight="1"/>
    <row r="9952" s="38" customFormat="1" ht="41" customHeight="1"/>
    <row r="9953" s="38" customFormat="1" ht="41" customHeight="1"/>
    <row r="9954" s="38" customFormat="1" ht="41" customHeight="1"/>
    <row r="9955" s="38" customFormat="1" ht="41" customHeight="1"/>
    <row r="9956" s="38" customFormat="1" ht="41" customHeight="1"/>
    <row r="9957" s="38" customFormat="1" ht="41" customHeight="1"/>
    <row r="9958" s="38" customFormat="1" ht="41" customHeight="1"/>
    <row r="9959" s="38" customFormat="1" ht="41" customHeight="1"/>
    <row r="9960" s="38" customFormat="1" ht="41" customHeight="1"/>
    <row r="9961" s="38" customFormat="1" ht="41" customHeight="1"/>
    <row r="9962" s="38" customFormat="1" ht="41" customHeight="1"/>
    <row r="9963" s="38" customFormat="1" ht="41" customHeight="1"/>
    <row r="9964" s="38" customFormat="1" ht="41" customHeight="1"/>
    <row r="9965" s="38" customFormat="1" ht="41" customHeight="1"/>
    <row r="9966" s="38" customFormat="1" ht="41" customHeight="1"/>
    <row r="9967" s="38" customFormat="1" ht="41" customHeight="1"/>
    <row r="9968" s="38" customFormat="1" ht="41" customHeight="1"/>
    <row r="9969" s="38" customFormat="1" ht="41" customHeight="1"/>
    <row r="9970" s="38" customFormat="1" ht="41" customHeight="1"/>
    <row r="9971" s="38" customFormat="1" ht="41" customHeight="1"/>
    <row r="9972" s="38" customFormat="1" ht="41" customHeight="1"/>
    <row r="9973" s="38" customFormat="1" ht="41" customHeight="1"/>
    <row r="9974" s="38" customFormat="1" ht="41" customHeight="1"/>
    <row r="9975" s="38" customFormat="1" ht="41" customHeight="1"/>
    <row r="9976" s="38" customFormat="1" ht="41" customHeight="1"/>
    <row r="9977" s="38" customFormat="1" ht="41" customHeight="1"/>
    <row r="9978" s="38" customFormat="1" ht="41" customHeight="1"/>
    <row r="9979" s="38" customFormat="1" ht="41" customHeight="1"/>
    <row r="9980" s="38" customFormat="1" ht="41" customHeight="1"/>
    <row r="9981" s="38" customFormat="1" ht="41" customHeight="1"/>
    <row r="9982" s="38" customFormat="1" ht="41" customHeight="1"/>
    <row r="9983" s="38" customFormat="1" ht="41" customHeight="1"/>
    <row r="9984" s="38" customFormat="1" ht="41" customHeight="1"/>
    <row r="9985" s="38" customFormat="1" ht="41" customHeight="1"/>
    <row r="9986" s="38" customFormat="1" ht="41" customHeight="1"/>
    <row r="9987" s="38" customFormat="1" ht="41" customHeight="1"/>
    <row r="9988" s="38" customFormat="1" ht="41" customHeight="1"/>
    <row r="9989" s="38" customFormat="1" ht="41" customHeight="1"/>
    <row r="9990" s="38" customFormat="1" ht="41" customHeight="1"/>
    <row r="9991" s="38" customFormat="1" ht="41" customHeight="1"/>
    <row r="9992" s="38" customFormat="1" ht="41" customHeight="1"/>
    <row r="9993" s="38" customFormat="1" ht="41" customHeight="1"/>
    <row r="9994" s="38" customFormat="1" ht="41" customHeight="1"/>
    <row r="9995" s="38" customFormat="1" ht="41" customHeight="1"/>
    <row r="9996" s="38" customFormat="1" ht="41" customHeight="1"/>
    <row r="9997" s="38" customFormat="1" ht="41" customHeight="1"/>
    <row r="9998" s="38" customFormat="1" ht="41" customHeight="1"/>
    <row r="9999" s="38" customFormat="1" ht="41" customHeight="1"/>
    <row r="10000" s="38" customFormat="1" ht="41" customHeight="1"/>
    <row r="10001" s="38" customFormat="1" ht="41" customHeight="1"/>
    <row r="10002" s="38" customFormat="1" ht="41" customHeight="1"/>
    <row r="10003" s="38" customFormat="1" ht="41" customHeight="1"/>
    <row r="10004" s="38" customFormat="1" ht="41" customHeight="1"/>
    <row r="10005" s="38" customFormat="1" ht="41" customHeight="1"/>
    <row r="10006" s="38" customFormat="1" ht="41" customHeight="1"/>
    <row r="10007" s="38" customFormat="1" ht="41" customHeight="1"/>
    <row r="10008" s="38" customFormat="1" ht="41" customHeight="1"/>
    <row r="10009" s="38" customFormat="1" ht="41" customHeight="1"/>
    <row r="10010" s="38" customFormat="1" ht="41" customHeight="1"/>
    <row r="10011" s="38" customFormat="1" ht="41" customHeight="1"/>
    <row r="10012" s="38" customFormat="1" ht="41" customHeight="1"/>
    <row r="10013" s="38" customFormat="1" ht="41" customHeight="1"/>
    <row r="10014" s="38" customFormat="1" ht="41" customHeight="1"/>
    <row r="10015" s="38" customFormat="1" ht="41" customHeight="1"/>
    <row r="10016" s="38" customFormat="1" ht="41" customHeight="1"/>
    <row r="10017" s="38" customFormat="1" ht="41" customHeight="1"/>
    <row r="10018" s="38" customFormat="1" ht="41" customHeight="1"/>
    <row r="10019" s="38" customFormat="1" ht="41" customHeight="1"/>
    <row r="10020" s="38" customFormat="1" ht="41" customHeight="1"/>
    <row r="10021" s="38" customFormat="1" ht="41" customHeight="1"/>
    <row r="10022" s="38" customFormat="1" ht="41" customHeight="1"/>
    <row r="10023" s="38" customFormat="1" ht="41" customHeight="1"/>
    <row r="10024" s="38" customFormat="1" ht="41" customHeight="1"/>
    <row r="10025" s="38" customFormat="1" ht="41" customHeight="1"/>
    <row r="10026" s="38" customFormat="1" ht="41" customHeight="1"/>
    <row r="10027" s="38" customFormat="1" ht="41" customHeight="1"/>
    <row r="10028" s="38" customFormat="1" ht="41" customHeight="1"/>
    <row r="10029" s="38" customFormat="1" ht="41" customHeight="1"/>
    <row r="10030" s="38" customFormat="1" ht="41" customHeight="1"/>
    <row r="10031" s="38" customFormat="1" ht="41" customHeight="1"/>
    <row r="10032" s="38" customFormat="1" ht="41" customHeight="1"/>
    <row r="10033" s="38" customFormat="1" ht="41" customHeight="1"/>
    <row r="10034" s="38" customFormat="1" ht="41" customHeight="1"/>
    <row r="10035" s="38" customFormat="1" ht="41" customHeight="1"/>
    <row r="10036" s="38" customFormat="1" ht="41" customHeight="1"/>
    <row r="10037" s="38" customFormat="1" ht="41" customHeight="1"/>
    <row r="10038" s="38" customFormat="1" ht="41" customHeight="1"/>
    <row r="10039" s="38" customFormat="1" ht="41" customHeight="1"/>
    <row r="10040" s="38" customFormat="1" ht="41" customHeight="1"/>
    <row r="10041" s="38" customFormat="1" ht="41" customHeight="1"/>
    <row r="10042" s="38" customFormat="1" ht="41" customHeight="1"/>
    <row r="10043" s="38" customFormat="1" ht="41" customHeight="1"/>
    <row r="10044" s="38" customFormat="1" ht="41" customHeight="1"/>
    <row r="10045" s="38" customFormat="1" ht="41" customHeight="1"/>
    <row r="10046" s="38" customFormat="1" ht="41" customHeight="1"/>
    <row r="10047" s="38" customFormat="1" ht="41" customHeight="1"/>
    <row r="10048" s="38" customFormat="1" ht="41" customHeight="1"/>
    <row r="10049" s="38" customFormat="1" ht="41" customHeight="1"/>
    <row r="10050" s="38" customFormat="1" ht="41" customHeight="1"/>
    <row r="10051" s="38" customFormat="1" ht="41" customHeight="1"/>
    <row r="10052" s="38" customFormat="1" ht="41" customHeight="1"/>
    <row r="10053" s="38" customFormat="1" ht="41" customHeight="1"/>
    <row r="10054" s="38" customFormat="1" ht="41" customHeight="1"/>
    <row r="10055" s="38" customFormat="1" ht="41" customHeight="1"/>
    <row r="10056" s="38" customFormat="1" ht="41" customHeight="1"/>
    <row r="10057" s="38" customFormat="1" ht="41" customHeight="1"/>
    <row r="10058" s="38" customFormat="1" ht="41" customHeight="1"/>
    <row r="10059" s="38" customFormat="1" ht="41" customHeight="1"/>
    <row r="10060" s="38" customFormat="1" ht="41" customHeight="1"/>
    <row r="10061" s="38" customFormat="1" ht="41" customHeight="1"/>
    <row r="10062" s="38" customFormat="1" ht="41" customHeight="1"/>
    <row r="10063" s="38" customFormat="1" ht="41" customHeight="1"/>
    <row r="10064" s="38" customFormat="1" ht="41" customHeight="1"/>
    <row r="10065" s="38" customFormat="1" ht="41" customHeight="1"/>
    <row r="10066" s="38" customFormat="1" ht="41" customHeight="1"/>
    <row r="10067" s="38" customFormat="1" ht="41" customHeight="1"/>
    <row r="10068" s="38" customFormat="1" ht="41" customHeight="1"/>
    <row r="10069" s="38" customFormat="1" ht="41" customHeight="1"/>
    <row r="10070" s="38" customFormat="1" ht="41" customHeight="1"/>
    <row r="10071" s="38" customFormat="1" ht="41" customHeight="1"/>
    <row r="10072" s="38" customFormat="1" ht="41" customHeight="1"/>
    <row r="10073" s="38" customFormat="1" ht="41" customHeight="1"/>
    <row r="10074" s="38" customFormat="1" ht="41" customHeight="1"/>
    <row r="10075" s="38" customFormat="1" ht="41" customHeight="1"/>
    <row r="10076" s="38" customFormat="1" ht="41" customHeight="1"/>
    <row r="10077" s="38" customFormat="1" ht="41" customHeight="1"/>
    <row r="10078" s="38" customFormat="1" ht="41" customHeight="1"/>
    <row r="10079" s="38" customFormat="1" ht="41" customHeight="1"/>
    <row r="10080" s="38" customFormat="1" ht="41" customHeight="1"/>
    <row r="10081" s="38" customFormat="1" ht="41" customHeight="1"/>
    <row r="10082" s="38" customFormat="1" ht="41" customHeight="1"/>
    <row r="10083" s="38" customFormat="1" ht="41" customHeight="1"/>
    <row r="10084" s="38" customFormat="1" ht="41" customHeight="1"/>
    <row r="10085" s="38" customFormat="1" ht="41" customHeight="1"/>
    <row r="10086" s="38" customFormat="1" ht="41" customHeight="1"/>
    <row r="10087" s="38" customFormat="1" ht="41" customHeight="1"/>
    <row r="10088" s="38" customFormat="1" ht="41" customHeight="1"/>
    <row r="10089" s="38" customFormat="1" ht="41" customHeight="1"/>
    <row r="10090" s="38" customFormat="1" ht="41" customHeight="1"/>
    <row r="10091" s="38" customFormat="1" ht="41" customHeight="1"/>
    <row r="10092" s="38" customFormat="1" ht="41" customHeight="1"/>
    <row r="10093" s="38" customFormat="1" ht="41" customHeight="1"/>
    <row r="10094" s="38" customFormat="1" ht="41" customHeight="1"/>
    <row r="10095" s="38" customFormat="1" ht="41" customHeight="1"/>
    <row r="10096" s="38" customFormat="1" ht="41" customHeight="1"/>
    <row r="10097" s="38" customFormat="1" ht="41" customHeight="1"/>
    <row r="10098" s="38" customFormat="1" ht="41" customHeight="1"/>
    <row r="10099" s="38" customFormat="1" ht="41" customHeight="1"/>
    <row r="10100" s="38" customFormat="1" ht="41" customHeight="1"/>
    <row r="10101" s="38" customFormat="1" ht="41" customHeight="1"/>
    <row r="10102" s="38" customFormat="1" ht="41" customHeight="1"/>
    <row r="10103" s="38" customFormat="1" ht="41" customHeight="1"/>
    <row r="10104" s="38" customFormat="1" ht="41" customHeight="1"/>
    <row r="10105" s="38" customFormat="1" ht="41" customHeight="1"/>
    <row r="10106" s="38" customFormat="1" ht="41" customHeight="1"/>
    <row r="10107" s="38" customFormat="1" ht="41" customHeight="1"/>
    <row r="10108" s="38" customFormat="1" ht="41" customHeight="1"/>
    <row r="10109" s="38" customFormat="1" ht="41" customHeight="1"/>
    <row r="10110" s="38" customFormat="1" ht="41" customHeight="1"/>
    <row r="10111" s="38" customFormat="1" ht="41" customHeight="1"/>
    <row r="10112" s="38" customFormat="1" ht="41" customHeight="1"/>
    <row r="10113" s="38" customFormat="1" ht="41" customHeight="1"/>
    <row r="10114" s="38" customFormat="1" ht="41" customHeight="1"/>
    <row r="10115" s="38" customFormat="1" ht="41" customHeight="1"/>
    <row r="10116" s="38" customFormat="1" ht="41" customHeight="1"/>
    <row r="10117" s="38" customFormat="1" ht="41" customHeight="1"/>
    <row r="10118" s="38" customFormat="1" ht="41" customHeight="1"/>
    <row r="10119" s="38" customFormat="1" ht="41" customHeight="1"/>
    <row r="10120" s="38" customFormat="1" ht="41" customHeight="1"/>
    <row r="10121" s="38" customFormat="1" ht="41" customHeight="1"/>
    <row r="10122" s="38" customFormat="1" ht="41" customHeight="1"/>
    <row r="10123" s="38" customFormat="1" ht="41" customHeight="1"/>
    <row r="10124" s="38" customFormat="1" ht="41" customHeight="1"/>
    <row r="10125" s="38" customFormat="1" ht="41" customHeight="1"/>
    <row r="10126" s="38" customFormat="1" ht="41" customHeight="1"/>
    <row r="10127" s="38" customFormat="1" ht="41" customHeight="1"/>
    <row r="10128" s="38" customFormat="1" ht="41" customHeight="1"/>
    <row r="10129" s="38" customFormat="1" ht="41" customHeight="1"/>
    <row r="10130" s="38" customFormat="1" ht="41" customHeight="1"/>
    <row r="10131" s="38" customFormat="1" ht="41" customHeight="1"/>
    <row r="10132" s="38" customFormat="1" ht="41" customHeight="1"/>
    <row r="10133" s="38" customFormat="1" ht="41" customHeight="1"/>
    <row r="10134" s="38" customFormat="1" ht="41" customHeight="1"/>
    <row r="10135" s="38" customFormat="1" ht="41" customHeight="1"/>
    <row r="10136" s="38" customFormat="1" ht="41" customHeight="1"/>
    <row r="10137" s="38" customFormat="1" ht="41" customHeight="1"/>
    <row r="10138" s="38" customFormat="1" ht="41" customHeight="1"/>
    <row r="10139" s="38" customFormat="1" ht="41" customHeight="1"/>
    <row r="10140" s="38" customFormat="1" ht="41" customHeight="1"/>
    <row r="10141" s="38" customFormat="1" ht="41" customHeight="1"/>
    <row r="10142" s="38" customFormat="1" ht="41" customHeight="1"/>
    <row r="10143" s="38" customFormat="1" ht="41" customHeight="1"/>
    <row r="10144" s="38" customFormat="1" ht="41" customHeight="1"/>
    <row r="10145" s="38" customFormat="1" ht="41" customHeight="1"/>
    <row r="10146" s="38" customFormat="1" ht="41" customHeight="1"/>
    <row r="10147" s="38" customFormat="1" ht="41" customHeight="1"/>
    <row r="10148" s="38" customFormat="1" ht="41" customHeight="1"/>
    <row r="10149" s="38" customFormat="1" ht="41" customHeight="1"/>
    <row r="10150" s="38" customFormat="1" ht="41" customHeight="1"/>
    <row r="10151" s="38" customFormat="1" ht="41" customHeight="1"/>
    <row r="10152" s="38" customFormat="1" ht="41" customHeight="1"/>
    <row r="10153" s="38" customFormat="1" ht="41" customHeight="1"/>
    <row r="10154" s="38" customFormat="1" ht="41" customHeight="1"/>
    <row r="10155" s="38" customFormat="1" ht="41" customHeight="1"/>
    <row r="10156" s="38" customFormat="1" ht="41" customHeight="1"/>
    <row r="10157" s="38" customFormat="1" ht="41" customHeight="1"/>
    <row r="10158" s="38" customFormat="1" ht="41" customHeight="1"/>
    <row r="10159" s="38" customFormat="1" ht="41" customHeight="1"/>
    <row r="10160" s="38" customFormat="1" ht="41" customHeight="1"/>
    <row r="10161" s="38" customFormat="1" ht="41" customHeight="1"/>
    <row r="10162" s="38" customFormat="1" ht="41" customHeight="1"/>
    <row r="10163" s="38" customFormat="1" ht="41" customHeight="1"/>
    <row r="10164" s="38" customFormat="1" ht="41" customHeight="1"/>
    <row r="10165" s="38" customFormat="1" ht="41" customHeight="1"/>
    <row r="10166" s="38" customFormat="1" ht="41" customHeight="1"/>
    <row r="10167" s="38" customFormat="1" ht="41" customHeight="1"/>
    <row r="10168" s="38" customFormat="1" ht="41" customHeight="1"/>
    <row r="10169" s="38" customFormat="1" ht="41" customHeight="1"/>
    <row r="10170" s="38" customFormat="1" ht="41" customHeight="1"/>
    <row r="10171" s="38" customFormat="1" ht="41" customHeight="1"/>
    <row r="10172" s="38" customFormat="1" ht="41" customHeight="1"/>
    <row r="10173" s="38" customFormat="1" ht="41" customHeight="1"/>
    <row r="10174" s="38" customFormat="1" ht="41" customHeight="1"/>
    <row r="10175" s="38" customFormat="1" ht="41" customHeight="1"/>
    <row r="10176" s="38" customFormat="1" ht="41" customHeight="1"/>
    <row r="10177" s="38" customFormat="1" ht="41" customHeight="1"/>
    <row r="10178" s="38" customFormat="1" ht="41" customHeight="1"/>
    <row r="10179" s="38" customFormat="1" ht="41" customHeight="1"/>
    <row r="10180" s="38" customFormat="1" ht="41" customHeight="1"/>
    <row r="10181" s="38" customFormat="1" ht="41" customHeight="1"/>
    <row r="10182" s="38" customFormat="1" ht="41" customHeight="1"/>
    <row r="10183" s="38" customFormat="1" ht="41" customHeight="1"/>
    <row r="10184" s="38" customFormat="1" ht="41" customHeight="1"/>
    <row r="10185" s="38" customFormat="1" ht="41" customHeight="1"/>
    <row r="10186" s="38" customFormat="1" ht="41" customHeight="1"/>
    <row r="10187" s="38" customFormat="1" ht="41" customHeight="1"/>
    <row r="10188" s="38" customFormat="1" ht="41" customHeight="1"/>
    <row r="10189" s="38" customFormat="1" ht="41" customHeight="1"/>
    <row r="10190" s="38" customFormat="1" ht="41" customHeight="1"/>
    <row r="10191" s="38" customFormat="1" ht="41" customHeight="1"/>
    <row r="10192" s="38" customFormat="1" ht="41" customHeight="1"/>
    <row r="10193" s="38" customFormat="1" ht="41" customHeight="1"/>
    <row r="10194" s="38" customFormat="1" ht="41" customHeight="1"/>
    <row r="10195" s="38" customFormat="1" ht="41" customHeight="1"/>
    <row r="10196" s="38" customFormat="1" ht="41" customHeight="1"/>
    <row r="10197" s="38" customFormat="1" ht="41" customHeight="1"/>
    <row r="10198" s="38" customFormat="1" ht="41" customHeight="1"/>
    <row r="10199" s="38" customFormat="1" ht="41" customHeight="1"/>
    <row r="10200" s="38" customFormat="1" ht="41" customHeight="1"/>
    <row r="10201" s="38" customFormat="1" ht="41" customHeight="1"/>
    <row r="10202" s="38" customFormat="1" ht="41" customHeight="1"/>
    <row r="10203" s="38" customFormat="1" ht="41" customHeight="1"/>
    <row r="10204" s="38" customFormat="1" ht="41" customHeight="1"/>
    <row r="10205" s="38" customFormat="1" ht="41" customHeight="1"/>
    <row r="10206" s="38" customFormat="1" ht="41" customHeight="1"/>
    <row r="10207" s="38" customFormat="1" ht="41" customHeight="1"/>
    <row r="10208" s="38" customFormat="1" ht="41" customHeight="1"/>
    <row r="10209" s="38" customFormat="1" ht="41" customHeight="1"/>
    <row r="10210" s="38" customFormat="1" ht="41" customHeight="1"/>
    <row r="10211" s="38" customFormat="1" ht="41" customHeight="1"/>
    <row r="10212" s="38" customFormat="1" ht="41" customHeight="1"/>
    <row r="10213" s="38" customFormat="1" ht="41" customHeight="1"/>
    <row r="10214" s="38" customFormat="1" ht="41" customHeight="1"/>
    <row r="10215" s="38" customFormat="1" ht="41" customHeight="1"/>
    <row r="10216" s="38" customFormat="1" ht="41" customHeight="1"/>
    <row r="10217" s="38" customFormat="1" ht="41" customHeight="1"/>
    <row r="10218" s="38" customFormat="1" ht="41" customHeight="1"/>
    <row r="10219" s="38" customFormat="1" ht="41" customHeight="1"/>
    <row r="10220" s="38" customFormat="1" ht="41" customHeight="1"/>
    <row r="10221" s="38" customFormat="1" ht="41" customHeight="1"/>
    <row r="10222" s="38" customFormat="1" ht="41" customHeight="1"/>
    <row r="10223" s="38" customFormat="1" ht="41" customHeight="1"/>
    <row r="10224" s="38" customFormat="1" ht="41" customHeight="1"/>
    <row r="10225" s="38" customFormat="1" ht="41" customHeight="1"/>
    <row r="10226" s="38" customFormat="1" ht="41" customHeight="1"/>
    <row r="10227" s="38" customFormat="1" ht="41" customHeight="1"/>
    <row r="10228" s="38" customFormat="1" ht="41" customHeight="1"/>
    <row r="10229" s="38" customFormat="1" ht="41" customHeight="1"/>
    <row r="10230" s="38" customFormat="1" ht="41" customHeight="1"/>
    <row r="10231" s="38" customFormat="1" ht="41" customHeight="1"/>
    <row r="10232" s="38" customFormat="1" ht="41" customHeight="1"/>
    <row r="10233" s="38" customFormat="1" ht="41" customHeight="1"/>
    <row r="10234" s="38" customFormat="1" ht="41" customHeight="1"/>
    <row r="10235" s="38" customFormat="1" ht="41" customHeight="1"/>
    <row r="10236" s="38" customFormat="1" ht="41" customHeight="1"/>
    <row r="10237" s="38" customFormat="1" ht="41" customHeight="1"/>
    <row r="10238" s="38" customFormat="1" ht="41" customHeight="1"/>
    <row r="10239" s="38" customFormat="1" ht="41" customHeight="1"/>
    <row r="10240" s="38" customFormat="1" ht="41" customHeight="1"/>
    <row r="10241" s="38" customFormat="1" ht="41" customHeight="1"/>
    <row r="10242" s="38" customFormat="1" ht="41" customHeight="1"/>
    <row r="10243" s="38" customFormat="1" ht="41" customHeight="1"/>
    <row r="10244" s="38" customFormat="1" ht="41" customHeight="1"/>
    <row r="10245" s="38" customFormat="1" ht="41" customHeight="1"/>
    <row r="10246" s="38" customFormat="1" ht="41" customHeight="1"/>
    <row r="10247" s="38" customFormat="1" ht="41" customHeight="1"/>
    <row r="10248" s="38" customFormat="1" ht="41" customHeight="1"/>
    <row r="10249" s="38" customFormat="1" ht="41" customHeight="1"/>
    <row r="10250" s="38" customFormat="1" ht="41" customHeight="1"/>
    <row r="10251" s="38" customFormat="1" ht="41" customHeight="1"/>
    <row r="10252" s="38" customFormat="1" ht="41" customHeight="1"/>
    <row r="10253" s="38" customFormat="1" ht="41" customHeight="1"/>
    <row r="10254" s="38" customFormat="1" ht="41" customHeight="1"/>
    <row r="10255" s="38" customFormat="1" ht="41" customHeight="1"/>
    <row r="10256" s="38" customFormat="1" ht="41" customHeight="1"/>
    <row r="10257" s="38" customFormat="1" ht="41" customHeight="1"/>
    <row r="10258" s="38" customFormat="1" ht="41" customHeight="1"/>
    <row r="10259" s="38" customFormat="1" ht="41" customHeight="1"/>
    <row r="10260" s="38" customFormat="1" ht="41" customHeight="1"/>
    <row r="10261" s="38" customFormat="1" ht="41" customHeight="1"/>
    <row r="10262" s="38" customFormat="1" ht="41" customHeight="1"/>
    <row r="10263" s="38" customFormat="1" ht="41" customHeight="1"/>
    <row r="10264" s="38" customFormat="1" ht="41" customHeight="1"/>
    <row r="10265" s="38" customFormat="1" ht="41" customHeight="1"/>
    <row r="10266" s="38" customFormat="1" ht="41" customHeight="1"/>
    <row r="10267" s="38" customFormat="1" ht="41" customHeight="1"/>
    <row r="10268" s="38" customFormat="1" ht="41" customHeight="1"/>
    <row r="10269" s="38" customFormat="1" ht="41" customHeight="1"/>
    <row r="10270" s="38" customFormat="1" ht="41" customHeight="1"/>
    <row r="10271" s="38" customFormat="1" ht="41" customHeight="1"/>
    <row r="10272" s="38" customFormat="1" ht="41" customHeight="1"/>
    <row r="10273" s="38" customFormat="1" ht="41" customHeight="1"/>
    <row r="10274" s="38" customFormat="1" ht="41" customHeight="1"/>
    <row r="10275" s="38" customFormat="1" ht="41" customHeight="1"/>
    <row r="10276" s="38" customFormat="1" ht="41" customHeight="1"/>
    <row r="10277" s="38" customFormat="1" ht="41" customHeight="1"/>
    <row r="10278" s="38" customFormat="1" ht="41" customHeight="1"/>
    <row r="10279" s="38" customFormat="1" ht="41" customHeight="1"/>
    <row r="10280" s="38" customFormat="1" ht="41" customHeight="1"/>
    <row r="10281" s="38" customFormat="1" ht="41" customHeight="1"/>
    <row r="10282" s="38" customFormat="1" ht="41" customHeight="1"/>
    <row r="10283" s="38" customFormat="1" ht="41" customHeight="1"/>
    <row r="10284" s="38" customFormat="1" ht="41" customHeight="1"/>
    <row r="10285" s="38" customFormat="1" ht="41" customHeight="1"/>
    <row r="10286" s="38" customFormat="1" ht="41" customHeight="1"/>
    <row r="10287" s="38" customFormat="1" ht="41" customHeight="1"/>
    <row r="10288" s="38" customFormat="1" ht="41" customHeight="1"/>
    <row r="10289" s="38" customFormat="1" ht="41" customHeight="1"/>
    <row r="10290" s="38" customFormat="1" ht="41" customHeight="1"/>
    <row r="10291" s="38" customFormat="1" ht="41" customHeight="1"/>
    <row r="10292" s="38" customFormat="1" ht="41" customHeight="1"/>
    <row r="10293" s="38" customFormat="1" ht="41" customHeight="1"/>
    <row r="10294" s="38" customFormat="1" ht="41" customHeight="1"/>
    <row r="10295" s="38" customFormat="1" ht="41" customHeight="1"/>
    <row r="10296" s="38" customFormat="1" ht="41" customHeight="1"/>
    <row r="10297" s="38" customFormat="1" ht="41" customHeight="1"/>
    <row r="10298" s="38" customFormat="1" ht="41" customHeight="1"/>
    <row r="10299" s="38" customFormat="1" ht="41" customHeight="1"/>
    <row r="10300" s="38" customFormat="1" ht="41" customHeight="1"/>
    <row r="10301" s="38" customFormat="1" ht="41" customHeight="1"/>
    <row r="10302" s="38" customFormat="1" ht="41" customHeight="1"/>
    <row r="10303" s="38" customFormat="1" ht="41" customHeight="1"/>
    <row r="10304" s="38" customFormat="1" ht="41" customHeight="1"/>
    <row r="10305" s="38" customFormat="1" ht="41" customHeight="1"/>
    <row r="10306" s="38" customFormat="1" ht="41" customHeight="1"/>
    <row r="10307" s="38" customFormat="1" ht="41" customHeight="1"/>
    <row r="10308" s="38" customFormat="1" ht="41" customHeight="1"/>
    <row r="10309" s="38" customFormat="1" ht="41" customHeight="1"/>
    <row r="10310" s="38" customFormat="1" ht="41" customHeight="1"/>
    <row r="10311" s="38" customFormat="1" ht="41" customHeight="1"/>
    <row r="10312" s="38" customFormat="1" ht="41" customHeight="1"/>
    <row r="10313" s="38" customFormat="1" ht="41" customHeight="1"/>
    <row r="10314" s="38" customFormat="1" ht="41" customHeight="1"/>
    <row r="10315" s="38" customFormat="1" ht="41" customHeight="1"/>
    <row r="10316" s="38" customFormat="1" ht="41" customHeight="1"/>
    <row r="10317" s="38" customFormat="1" ht="41" customHeight="1"/>
    <row r="10318" s="38" customFormat="1" ht="41" customHeight="1"/>
    <row r="10319" s="38" customFormat="1" ht="41" customHeight="1"/>
    <row r="10320" s="38" customFormat="1" ht="41" customHeight="1"/>
    <row r="10321" s="38" customFormat="1" ht="41" customHeight="1"/>
    <row r="10322" s="38" customFormat="1" ht="41" customHeight="1"/>
    <row r="10323" s="38" customFormat="1" ht="41" customHeight="1"/>
    <row r="10324" s="38" customFormat="1" ht="41" customHeight="1"/>
    <row r="10325" s="38" customFormat="1" ht="41" customHeight="1"/>
    <row r="10326" s="38" customFormat="1" ht="41" customHeight="1"/>
    <row r="10327" s="38" customFormat="1" ht="41" customHeight="1"/>
    <row r="10328" s="38" customFormat="1" ht="41" customHeight="1"/>
    <row r="10329" s="38" customFormat="1" ht="41" customHeight="1"/>
    <row r="10330" s="38" customFormat="1" ht="41" customHeight="1"/>
    <row r="10331" s="38" customFormat="1" ht="41" customHeight="1"/>
    <row r="10332" s="38" customFormat="1" ht="41" customHeight="1"/>
    <row r="10333" s="38" customFormat="1" ht="41" customHeight="1"/>
    <row r="10334" s="38" customFormat="1" ht="41" customHeight="1"/>
    <row r="10335" s="38" customFormat="1" ht="41" customHeight="1"/>
    <row r="10336" s="38" customFormat="1" ht="41" customHeight="1"/>
    <row r="10337" s="38" customFormat="1" ht="41" customHeight="1"/>
    <row r="10338" s="38" customFormat="1" ht="41" customHeight="1"/>
    <row r="10339" s="38" customFormat="1" ht="41" customHeight="1"/>
    <row r="10340" s="38" customFormat="1" ht="41" customHeight="1"/>
    <row r="10341" s="38" customFormat="1" ht="41" customHeight="1"/>
    <row r="10342" s="38" customFormat="1" ht="41" customHeight="1"/>
    <row r="10343" s="38" customFormat="1" ht="41" customHeight="1"/>
    <row r="10344" s="38" customFormat="1" ht="41" customHeight="1"/>
    <row r="10345" s="38" customFormat="1" ht="41" customHeight="1"/>
    <row r="10346" s="38" customFormat="1" ht="41" customHeight="1"/>
    <row r="10347" s="38" customFormat="1" ht="41" customHeight="1"/>
    <row r="10348" s="38" customFormat="1" ht="41" customHeight="1"/>
    <row r="10349" s="38" customFormat="1" ht="41" customHeight="1"/>
    <row r="10350" s="38" customFormat="1" ht="41" customHeight="1"/>
    <row r="10351" s="38" customFormat="1" ht="41" customHeight="1"/>
    <row r="10352" s="38" customFormat="1" ht="41" customHeight="1"/>
    <row r="10353" s="38" customFormat="1" ht="41" customHeight="1"/>
    <row r="10354" s="38" customFormat="1" ht="41" customHeight="1"/>
    <row r="10355" s="38" customFormat="1" ht="41" customHeight="1"/>
    <row r="10356" s="38" customFormat="1" ht="41" customHeight="1"/>
    <row r="10357" s="38" customFormat="1" ht="41" customHeight="1"/>
    <row r="10358" s="38" customFormat="1" ht="41" customHeight="1"/>
    <row r="10359" s="38" customFormat="1" ht="41" customHeight="1"/>
    <row r="10360" s="38" customFormat="1" ht="41" customHeight="1"/>
    <row r="10361" s="38" customFormat="1" ht="41" customHeight="1"/>
    <row r="10362" s="38" customFormat="1" ht="41" customHeight="1"/>
    <row r="10363" s="38" customFormat="1" ht="41" customHeight="1"/>
    <row r="10364" s="38" customFormat="1" ht="41" customHeight="1"/>
    <row r="10365" s="38" customFormat="1" ht="41" customHeight="1"/>
    <row r="10366" s="38" customFormat="1" ht="41" customHeight="1"/>
    <row r="10367" s="38" customFormat="1" ht="41" customHeight="1"/>
    <row r="10368" s="38" customFormat="1" ht="41" customHeight="1"/>
    <row r="10369" s="38" customFormat="1" ht="41" customHeight="1"/>
    <row r="10370" s="38" customFormat="1" ht="41" customHeight="1"/>
    <row r="10371" s="38" customFormat="1" ht="41" customHeight="1"/>
    <row r="10372" s="38" customFormat="1" ht="41" customHeight="1"/>
    <row r="10373" s="38" customFormat="1" ht="41" customHeight="1"/>
    <row r="10374" s="38" customFormat="1" ht="41" customHeight="1"/>
    <row r="10375" s="38" customFormat="1" ht="41" customHeight="1"/>
    <row r="10376" s="38" customFormat="1" ht="41" customHeight="1"/>
    <row r="10377" s="38" customFormat="1" ht="41" customHeight="1"/>
    <row r="10378" s="38" customFormat="1" ht="41" customHeight="1"/>
    <row r="10379" s="38" customFormat="1" ht="41" customHeight="1"/>
    <row r="10380" s="38" customFormat="1" ht="41" customHeight="1"/>
    <row r="10381" s="38" customFormat="1" ht="41" customHeight="1"/>
    <row r="10382" s="38" customFormat="1" ht="41" customHeight="1"/>
    <row r="10383" s="38" customFormat="1" ht="41" customHeight="1"/>
    <row r="10384" s="38" customFormat="1" ht="41" customHeight="1"/>
    <row r="10385" s="38" customFormat="1" ht="41" customHeight="1"/>
    <row r="10386" s="38" customFormat="1" ht="41" customHeight="1"/>
    <row r="10387" s="38" customFormat="1" ht="41" customHeight="1"/>
    <row r="10388" s="38" customFormat="1" ht="41" customHeight="1"/>
    <row r="10389" s="38" customFormat="1" ht="41" customHeight="1"/>
    <row r="10390" s="38" customFormat="1" ht="41" customHeight="1"/>
    <row r="10391" s="38" customFormat="1" ht="41" customHeight="1"/>
    <row r="10392" s="38" customFormat="1" ht="41" customHeight="1"/>
    <row r="10393" s="38" customFormat="1" ht="41" customHeight="1"/>
    <row r="10394" s="38" customFormat="1" ht="41" customHeight="1"/>
    <row r="10395" s="38" customFormat="1" ht="41" customHeight="1"/>
    <row r="10396" s="38" customFormat="1" ht="41" customHeight="1"/>
    <row r="10397" s="38" customFormat="1" ht="41" customHeight="1"/>
    <row r="10398" s="38" customFormat="1" ht="41" customHeight="1"/>
    <row r="10399" s="38" customFormat="1" ht="41" customHeight="1"/>
    <row r="10400" s="38" customFormat="1" ht="41" customHeight="1"/>
    <row r="10401" s="38" customFormat="1" ht="41" customHeight="1"/>
    <row r="10402" s="38" customFormat="1" ht="41" customHeight="1"/>
    <row r="10403" s="38" customFormat="1" ht="41" customHeight="1"/>
    <row r="10404" s="38" customFormat="1" ht="41" customHeight="1"/>
    <row r="10405" s="38" customFormat="1" ht="41" customHeight="1"/>
    <row r="10406" s="38" customFormat="1" ht="41" customHeight="1"/>
    <row r="10407" s="38" customFormat="1" ht="41" customHeight="1"/>
    <row r="10408" s="38" customFormat="1" ht="41" customHeight="1"/>
    <row r="10409" s="38" customFormat="1" ht="41" customHeight="1"/>
    <row r="10410" s="38" customFormat="1" ht="41" customHeight="1"/>
    <row r="10411" s="38" customFormat="1" ht="41" customHeight="1"/>
    <row r="10412" s="38" customFormat="1" ht="41" customHeight="1"/>
    <row r="10413" s="38" customFormat="1" ht="41" customHeight="1"/>
    <row r="10414" s="38" customFormat="1" ht="41" customHeight="1"/>
    <row r="10415" s="38" customFormat="1" ht="41" customHeight="1"/>
    <row r="10416" s="38" customFormat="1" ht="41" customHeight="1"/>
    <row r="10417" s="38" customFormat="1" ht="41" customHeight="1"/>
    <row r="10418" s="38" customFormat="1" ht="41" customHeight="1"/>
    <row r="10419" s="38" customFormat="1" ht="41" customHeight="1"/>
    <row r="10420" s="38" customFormat="1" ht="41" customHeight="1"/>
    <row r="10421" s="38" customFormat="1" ht="41" customHeight="1"/>
    <row r="10422" s="38" customFormat="1" ht="41" customHeight="1"/>
    <row r="10423" s="38" customFormat="1" ht="41" customHeight="1"/>
    <row r="10424" s="38" customFormat="1" ht="41" customHeight="1"/>
    <row r="10425" s="38" customFormat="1" ht="41" customHeight="1"/>
    <row r="10426" s="38" customFormat="1" ht="41" customHeight="1"/>
    <row r="10427" s="38" customFormat="1" ht="41" customHeight="1"/>
    <row r="10428" s="38" customFormat="1" ht="41" customHeight="1"/>
    <row r="10429" s="38" customFormat="1" ht="41" customHeight="1"/>
    <row r="10430" s="38" customFormat="1" ht="41" customHeight="1"/>
    <row r="10431" s="38" customFormat="1" ht="41" customHeight="1"/>
    <row r="10432" s="38" customFormat="1" ht="41" customHeight="1"/>
    <row r="10433" s="38" customFormat="1" ht="41" customHeight="1"/>
    <row r="10434" s="38" customFormat="1" ht="41" customHeight="1"/>
    <row r="10435" s="38" customFormat="1" ht="41" customHeight="1"/>
    <row r="10436" s="38" customFormat="1" ht="41" customHeight="1"/>
    <row r="10437" s="38" customFormat="1" ht="41" customHeight="1"/>
    <row r="10438" s="38" customFormat="1" ht="41" customHeight="1"/>
    <row r="10439" s="38" customFormat="1" ht="41" customHeight="1"/>
    <row r="10440" s="38" customFormat="1" ht="41" customHeight="1"/>
    <row r="10441" s="38" customFormat="1" ht="41" customHeight="1"/>
    <row r="10442" s="38" customFormat="1" ht="41" customHeight="1"/>
    <row r="10443" s="38" customFormat="1" ht="41" customHeight="1"/>
    <row r="10444" s="38" customFormat="1" ht="41" customHeight="1"/>
    <row r="10445" s="38" customFormat="1" ht="41" customHeight="1"/>
    <row r="10446" s="38" customFormat="1" ht="41" customHeight="1"/>
    <row r="10447" s="38" customFormat="1" ht="41" customHeight="1"/>
    <row r="10448" s="38" customFormat="1" ht="41" customHeight="1"/>
    <row r="10449" s="38" customFormat="1" ht="41" customHeight="1"/>
    <row r="10450" s="38" customFormat="1" ht="41" customHeight="1"/>
    <row r="10451" s="38" customFormat="1" ht="41" customHeight="1"/>
    <row r="10452" s="38" customFormat="1" ht="41" customHeight="1"/>
    <row r="10453" s="38" customFormat="1" ht="41" customHeight="1"/>
    <row r="10454" s="38" customFormat="1" ht="41" customHeight="1"/>
    <row r="10455" s="38" customFormat="1" ht="41" customHeight="1"/>
    <row r="10456" s="38" customFormat="1" ht="41" customHeight="1"/>
    <row r="10457" s="38" customFormat="1" ht="41" customHeight="1"/>
    <row r="10458" s="38" customFormat="1" ht="41" customHeight="1"/>
    <row r="10459" s="38" customFormat="1" ht="41" customHeight="1"/>
    <row r="10460" s="38" customFormat="1" ht="41" customHeight="1"/>
    <row r="10461" s="38" customFormat="1" ht="41" customHeight="1"/>
    <row r="10462" s="38" customFormat="1" ht="41" customHeight="1"/>
    <row r="10463" s="38" customFormat="1" ht="41" customHeight="1"/>
    <row r="10464" s="38" customFormat="1" ht="41" customHeight="1"/>
    <row r="10465" s="38" customFormat="1" ht="41" customHeight="1"/>
    <row r="10466" s="38" customFormat="1" ht="41" customHeight="1"/>
    <row r="10467" s="38" customFormat="1" ht="41" customHeight="1"/>
    <row r="10468" s="38" customFormat="1" ht="41" customHeight="1"/>
    <row r="10469" s="38" customFormat="1" ht="41" customHeight="1"/>
    <row r="10470" s="38" customFormat="1" ht="41" customHeight="1"/>
    <row r="10471" s="38" customFormat="1" ht="41" customHeight="1"/>
    <row r="10472" s="38" customFormat="1" ht="41" customHeight="1"/>
    <row r="10473" s="38" customFormat="1" ht="41" customHeight="1"/>
    <row r="10474" s="38" customFormat="1" ht="41" customHeight="1"/>
    <row r="10475" s="38" customFormat="1" ht="41" customHeight="1"/>
    <row r="10476" s="38" customFormat="1" ht="41" customHeight="1"/>
    <row r="10477" s="38" customFormat="1" ht="41" customHeight="1"/>
    <row r="10478" s="38" customFormat="1" ht="41" customHeight="1"/>
    <row r="10479" s="38" customFormat="1" ht="41" customHeight="1"/>
    <row r="10480" s="38" customFormat="1" ht="41" customHeight="1"/>
    <row r="10481" s="38" customFormat="1" ht="41" customHeight="1"/>
    <row r="10482" s="38" customFormat="1" ht="41" customHeight="1"/>
    <row r="10483" s="38" customFormat="1" ht="41" customHeight="1"/>
    <row r="10484" s="38" customFormat="1" ht="41" customHeight="1"/>
    <row r="10485" s="38" customFormat="1" ht="41" customHeight="1"/>
    <row r="10486" s="38" customFormat="1" ht="41" customHeight="1"/>
    <row r="10487" s="38" customFormat="1" ht="41" customHeight="1"/>
    <row r="10488" s="38" customFormat="1" ht="41" customHeight="1"/>
    <row r="10489" s="38" customFormat="1" ht="41" customHeight="1"/>
    <row r="10490" s="38" customFormat="1" ht="41" customHeight="1"/>
    <row r="10491" s="38" customFormat="1" ht="41" customHeight="1"/>
    <row r="10492" s="38" customFormat="1" ht="41" customHeight="1"/>
    <row r="10493" s="38" customFormat="1" ht="41" customHeight="1"/>
    <row r="10494" s="38" customFormat="1" ht="41" customHeight="1"/>
    <row r="10495" s="38" customFormat="1" ht="41" customHeight="1"/>
    <row r="10496" s="38" customFormat="1" ht="41" customHeight="1"/>
    <row r="10497" s="38" customFormat="1" ht="41" customHeight="1"/>
    <row r="10498" s="38" customFormat="1" ht="41" customHeight="1"/>
    <row r="10499" s="38" customFormat="1" ht="41" customHeight="1"/>
    <row r="10500" s="38" customFormat="1" ht="41" customHeight="1"/>
    <row r="10501" s="38" customFormat="1" ht="41" customHeight="1"/>
    <row r="10502" s="38" customFormat="1" ht="41" customHeight="1"/>
    <row r="10503" s="38" customFormat="1" ht="41" customHeight="1"/>
    <row r="10504" s="38" customFormat="1" ht="41" customHeight="1"/>
    <row r="10505" s="38" customFormat="1" ht="41" customHeight="1"/>
    <row r="10506" s="38" customFormat="1" ht="41" customHeight="1"/>
    <row r="10507" s="38" customFormat="1" ht="41" customHeight="1"/>
    <row r="10508" s="38" customFormat="1" ht="41" customHeight="1"/>
    <row r="10509" s="38" customFormat="1" ht="41" customHeight="1"/>
    <row r="10510" s="38" customFormat="1" ht="41" customHeight="1"/>
    <row r="10511" s="38" customFormat="1" ht="41" customHeight="1"/>
    <row r="10512" s="38" customFormat="1" ht="41" customHeight="1"/>
    <row r="10513" s="38" customFormat="1" ht="41" customHeight="1"/>
    <row r="10514" s="38" customFormat="1" ht="41" customHeight="1"/>
    <row r="10515" s="38" customFormat="1" ht="41" customHeight="1"/>
    <row r="10516" s="38" customFormat="1" ht="41" customHeight="1"/>
    <row r="10517" s="38" customFormat="1" ht="41" customHeight="1"/>
    <row r="10518" s="38" customFormat="1" ht="41" customHeight="1"/>
    <row r="10519" s="38" customFormat="1" ht="41" customHeight="1"/>
    <row r="10520" s="38" customFormat="1" ht="41" customHeight="1"/>
    <row r="10521" s="38" customFormat="1" ht="41" customHeight="1"/>
    <row r="10522" s="38" customFormat="1" ht="41" customHeight="1"/>
    <row r="10523" s="38" customFormat="1" ht="41" customHeight="1"/>
    <row r="10524" s="38" customFormat="1" ht="41" customHeight="1"/>
    <row r="10525" s="38" customFormat="1" ht="41" customHeight="1"/>
    <row r="10526" s="38" customFormat="1" ht="41" customHeight="1"/>
    <row r="10527" s="38" customFormat="1" ht="41" customHeight="1"/>
    <row r="10528" s="38" customFormat="1" ht="41" customHeight="1"/>
    <row r="10529" s="38" customFormat="1" ht="41" customHeight="1"/>
    <row r="10530" s="38" customFormat="1" ht="41" customHeight="1"/>
    <row r="10531" s="38" customFormat="1" ht="41" customHeight="1"/>
    <row r="10532" s="38" customFormat="1" ht="41" customHeight="1"/>
    <row r="10533" s="38" customFormat="1" ht="41" customHeight="1"/>
    <row r="10534" s="38" customFormat="1" ht="41" customHeight="1"/>
    <row r="10535" s="38" customFormat="1" ht="41" customHeight="1"/>
    <row r="10536" s="38" customFormat="1" ht="41" customHeight="1"/>
    <row r="10537" s="38" customFormat="1" ht="41" customHeight="1"/>
    <row r="10538" s="38" customFormat="1" ht="41" customHeight="1"/>
    <row r="10539" s="38" customFormat="1" ht="41" customHeight="1"/>
    <row r="10540" s="38" customFormat="1" ht="41" customHeight="1"/>
    <row r="10541" s="38" customFormat="1" ht="41" customHeight="1"/>
    <row r="10542" s="38" customFormat="1" ht="41" customHeight="1"/>
    <row r="10543" s="38" customFormat="1" ht="41" customHeight="1"/>
    <row r="10544" s="38" customFormat="1" ht="41" customHeight="1"/>
    <row r="10545" s="38" customFormat="1" ht="41" customHeight="1"/>
    <row r="10546" s="38" customFormat="1" ht="41" customHeight="1"/>
    <row r="10547" s="38" customFormat="1" ht="41" customHeight="1"/>
    <row r="10548" s="38" customFormat="1" ht="41" customHeight="1"/>
    <row r="10549" s="38" customFormat="1" ht="41" customHeight="1"/>
    <row r="10550" s="38" customFormat="1" ht="41" customHeight="1"/>
    <row r="10551" s="38" customFormat="1" ht="41" customHeight="1"/>
    <row r="10552" s="38" customFormat="1" ht="41" customHeight="1"/>
    <row r="10553" s="38" customFormat="1" ht="41" customHeight="1"/>
    <row r="10554" s="38" customFormat="1" ht="41" customHeight="1"/>
    <row r="10555" s="38" customFormat="1" ht="41" customHeight="1"/>
    <row r="10556" s="38" customFormat="1" ht="41" customHeight="1"/>
    <row r="10557" s="38" customFormat="1" ht="41" customHeight="1"/>
    <row r="10558" s="38" customFormat="1" ht="41" customHeight="1"/>
    <row r="10559" s="38" customFormat="1" ht="41" customHeight="1"/>
    <row r="10560" s="38" customFormat="1" ht="41" customHeight="1"/>
    <row r="10561" s="38" customFormat="1" ht="41" customHeight="1"/>
    <row r="10562" s="38" customFormat="1" ht="41" customHeight="1"/>
    <row r="10563" s="38" customFormat="1" ht="41" customHeight="1"/>
    <row r="10564" s="38" customFormat="1" ht="41" customHeight="1"/>
    <row r="10565" s="38" customFormat="1" ht="41" customHeight="1"/>
    <row r="10566" s="38" customFormat="1" ht="41" customHeight="1"/>
    <row r="10567" s="38" customFormat="1" ht="41" customHeight="1"/>
    <row r="10568" s="38" customFormat="1" ht="41" customHeight="1"/>
    <row r="10569" s="38" customFormat="1" ht="41" customHeight="1"/>
    <row r="10570" s="38" customFormat="1" ht="41" customHeight="1"/>
    <row r="10571" s="38" customFormat="1" ht="41" customHeight="1"/>
    <row r="10572" s="38" customFormat="1" ht="41" customHeight="1"/>
    <row r="10573" s="38" customFormat="1" ht="41" customHeight="1"/>
    <row r="10574" s="38" customFormat="1" ht="41" customHeight="1"/>
    <row r="10575" s="38" customFormat="1" ht="41" customHeight="1"/>
    <row r="10576" s="38" customFormat="1" ht="41" customHeight="1"/>
    <row r="10577" s="38" customFormat="1" ht="41" customHeight="1"/>
    <row r="10578" s="38" customFormat="1" ht="41" customHeight="1"/>
    <row r="10579" s="38" customFormat="1" ht="41" customHeight="1"/>
    <row r="10580" s="38" customFormat="1" ht="41" customHeight="1"/>
    <row r="10581" s="38" customFormat="1" ht="41" customHeight="1"/>
    <row r="10582" s="38" customFormat="1" ht="41" customHeight="1"/>
    <row r="10583" s="38" customFormat="1" ht="41" customHeight="1"/>
    <row r="10584" s="38" customFormat="1" ht="41" customHeight="1"/>
    <row r="10585" s="38" customFormat="1" ht="41" customHeight="1"/>
    <row r="10586" s="38" customFormat="1" ht="41" customHeight="1"/>
    <row r="10587" s="38" customFormat="1" ht="41" customHeight="1"/>
    <row r="10588" s="38" customFormat="1" ht="41" customHeight="1"/>
    <row r="10589" s="38" customFormat="1" ht="41" customHeight="1"/>
    <row r="10590" s="38" customFormat="1" ht="41" customHeight="1"/>
    <row r="10591" s="38" customFormat="1" ht="41" customHeight="1"/>
    <row r="10592" s="38" customFormat="1" ht="41" customHeight="1"/>
    <row r="10593" s="38" customFormat="1" ht="41" customHeight="1"/>
    <row r="10594" s="38" customFormat="1" ht="41" customHeight="1"/>
    <row r="10595" s="38" customFormat="1" ht="41" customHeight="1"/>
    <row r="10596" s="38" customFormat="1" ht="41" customHeight="1"/>
    <row r="10597" s="38" customFormat="1" ht="41" customHeight="1"/>
    <row r="10598" s="38" customFormat="1" ht="41" customHeight="1"/>
    <row r="10599" s="38" customFormat="1" ht="41" customHeight="1"/>
    <row r="10600" s="38" customFormat="1" ht="41" customHeight="1"/>
    <row r="10601" s="38" customFormat="1" ht="41" customHeight="1"/>
    <row r="10602" s="38" customFormat="1" ht="41" customHeight="1"/>
    <row r="10603" s="38" customFormat="1" ht="41" customHeight="1"/>
    <row r="10604" s="38" customFormat="1" ht="41" customHeight="1"/>
    <row r="10605" s="38" customFormat="1" ht="41" customHeight="1"/>
    <row r="10606" s="38" customFormat="1" ht="41" customHeight="1"/>
    <row r="10607" s="38" customFormat="1" ht="41" customHeight="1"/>
    <row r="10608" s="38" customFormat="1" ht="41" customHeight="1"/>
    <row r="10609" s="38" customFormat="1" ht="41" customHeight="1"/>
    <row r="10610" s="38" customFormat="1" ht="41" customHeight="1"/>
    <row r="10611" s="38" customFormat="1" ht="41" customHeight="1"/>
    <row r="10612" s="38" customFormat="1" ht="41" customHeight="1"/>
    <row r="10613" s="38" customFormat="1" ht="41" customHeight="1"/>
    <row r="10614" s="38" customFormat="1" ht="41" customHeight="1"/>
    <row r="10615" s="38" customFormat="1" ht="41" customHeight="1"/>
    <row r="10616" s="38" customFormat="1" ht="41" customHeight="1"/>
    <row r="10617" s="38" customFormat="1" ht="41" customHeight="1"/>
    <row r="10618" s="38" customFormat="1" ht="41" customHeight="1"/>
    <row r="10619" s="38" customFormat="1" ht="41" customHeight="1"/>
    <row r="10620" s="38" customFormat="1" ht="41" customHeight="1"/>
    <row r="10621" s="38" customFormat="1" ht="41" customHeight="1"/>
    <row r="10622" s="38" customFormat="1" ht="41" customHeight="1"/>
    <row r="10623" s="38" customFormat="1" ht="41" customHeight="1"/>
    <row r="10624" s="38" customFormat="1" ht="41" customHeight="1"/>
    <row r="10625" s="38" customFormat="1" ht="41" customHeight="1"/>
    <row r="10626" s="38" customFormat="1" ht="41" customHeight="1"/>
    <row r="10627" s="38" customFormat="1" ht="41" customHeight="1"/>
    <row r="10628" s="38" customFormat="1" ht="41" customHeight="1"/>
    <row r="10629" s="38" customFormat="1" ht="41" customHeight="1"/>
    <row r="10630" s="38" customFormat="1" ht="41" customHeight="1"/>
    <row r="10631" s="38" customFormat="1" ht="41" customHeight="1"/>
    <row r="10632" s="38" customFormat="1" ht="41" customHeight="1"/>
    <row r="10633" s="38" customFormat="1" ht="41" customHeight="1"/>
    <row r="10634" s="38" customFormat="1" ht="41" customHeight="1"/>
    <row r="10635" s="38" customFormat="1" ht="41" customHeight="1"/>
    <row r="10636" s="38" customFormat="1" ht="41" customHeight="1"/>
    <row r="10637" s="38" customFormat="1" ht="41" customHeight="1"/>
    <row r="10638" s="38" customFormat="1" ht="41" customHeight="1"/>
    <row r="10639" s="38" customFormat="1" ht="41" customHeight="1"/>
    <row r="10640" s="38" customFormat="1" ht="41" customHeight="1"/>
    <row r="10641" s="38" customFormat="1" ht="41" customHeight="1"/>
    <row r="10642" s="38" customFormat="1" ht="41" customHeight="1"/>
    <row r="10643" s="38" customFormat="1" ht="41" customHeight="1"/>
    <row r="10644" s="38" customFormat="1" ht="41" customHeight="1"/>
    <row r="10645" s="38" customFormat="1" ht="41" customHeight="1"/>
    <row r="10646" s="38" customFormat="1" ht="41" customHeight="1"/>
    <row r="10647" s="38" customFormat="1" ht="41" customHeight="1"/>
    <row r="10648" s="38" customFormat="1" ht="41" customHeight="1"/>
    <row r="10649" s="38" customFormat="1" ht="41" customHeight="1"/>
    <row r="10650" s="38" customFormat="1" ht="41" customHeight="1"/>
    <row r="10651" s="38" customFormat="1" ht="41" customHeight="1"/>
    <row r="10652" s="38" customFormat="1" ht="41" customHeight="1"/>
    <row r="10653" s="38" customFormat="1" ht="41" customHeight="1"/>
    <row r="10654" s="38" customFormat="1" ht="41" customHeight="1"/>
    <row r="10655" s="38" customFormat="1" ht="41" customHeight="1"/>
    <row r="10656" s="38" customFormat="1" ht="41" customHeight="1"/>
    <row r="10657" s="38" customFormat="1" ht="41" customHeight="1"/>
    <row r="10658" s="38" customFormat="1" ht="41" customHeight="1"/>
    <row r="10659" s="38" customFormat="1" ht="41" customHeight="1"/>
    <row r="10660" s="38" customFormat="1" ht="41" customHeight="1"/>
    <row r="10661" s="38" customFormat="1" ht="41" customHeight="1"/>
    <row r="10662" s="38" customFormat="1" ht="41" customHeight="1"/>
    <row r="10663" s="38" customFormat="1" ht="41" customHeight="1"/>
    <row r="10664" s="38" customFormat="1" ht="41" customHeight="1"/>
    <row r="10665" s="38" customFormat="1" ht="41" customHeight="1"/>
    <row r="10666" s="38" customFormat="1" ht="41" customHeight="1"/>
    <row r="10667" s="38" customFormat="1" ht="41" customHeight="1"/>
    <row r="10668" s="38" customFormat="1" ht="41" customHeight="1"/>
    <row r="10669" s="38" customFormat="1" ht="41" customHeight="1"/>
    <row r="10670" s="38" customFormat="1" ht="41" customHeight="1"/>
    <row r="10671" s="38" customFormat="1" ht="41" customHeight="1"/>
    <row r="10672" s="38" customFormat="1" ht="41" customHeight="1"/>
    <row r="10673" s="38" customFormat="1" ht="41" customHeight="1"/>
    <row r="10674" s="38" customFormat="1" ht="41" customHeight="1"/>
    <row r="10675" s="38" customFormat="1" ht="41" customHeight="1"/>
    <row r="10676" s="38" customFormat="1" ht="41" customHeight="1"/>
    <row r="10677" s="38" customFormat="1" ht="41" customHeight="1"/>
    <row r="10678" s="38" customFormat="1" ht="41" customHeight="1"/>
    <row r="10679" s="38" customFormat="1" ht="41" customHeight="1"/>
    <row r="10680" s="38" customFormat="1" ht="41" customHeight="1"/>
    <row r="10681" s="38" customFormat="1" ht="41" customHeight="1"/>
    <row r="10682" s="38" customFormat="1" ht="41" customHeight="1"/>
    <row r="10683" s="38" customFormat="1" ht="41" customHeight="1"/>
    <row r="10684" s="38" customFormat="1" ht="41" customHeight="1"/>
    <row r="10685" s="38" customFormat="1" ht="41" customHeight="1"/>
    <row r="10686" s="38" customFormat="1" ht="41" customHeight="1"/>
    <row r="10687" s="38" customFormat="1" ht="41" customHeight="1"/>
    <row r="10688" s="38" customFormat="1" ht="41" customHeight="1"/>
    <row r="10689" s="38" customFormat="1" ht="41" customHeight="1"/>
    <row r="10690" s="38" customFormat="1" ht="41" customHeight="1"/>
    <row r="10691" s="38" customFormat="1" ht="41" customHeight="1"/>
    <row r="10692" s="38" customFormat="1" ht="41" customHeight="1"/>
    <row r="10693" s="38" customFormat="1" ht="41" customHeight="1"/>
    <row r="10694" s="38" customFormat="1" ht="41" customHeight="1"/>
    <row r="10695" s="38" customFormat="1" ht="41" customHeight="1"/>
    <row r="10696" s="38" customFormat="1" ht="41" customHeight="1"/>
    <row r="10697" s="38" customFormat="1" ht="41" customHeight="1"/>
    <row r="10698" s="38" customFormat="1" ht="41" customHeight="1"/>
    <row r="10699" s="38" customFormat="1" ht="41" customHeight="1"/>
    <row r="10700" s="38" customFormat="1" ht="41" customHeight="1"/>
    <row r="10701" s="38" customFormat="1" ht="41" customHeight="1"/>
    <row r="10702" s="38" customFormat="1" ht="41" customHeight="1"/>
    <row r="10703" s="38" customFormat="1" ht="41" customHeight="1"/>
    <row r="10704" s="38" customFormat="1" ht="41" customHeight="1"/>
    <row r="10705" s="38" customFormat="1" ht="41" customHeight="1"/>
    <row r="10706" s="38" customFormat="1" ht="41" customHeight="1"/>
    <row r="10707" s="38" customFormat="1" ht="41" customHeight="1"/>
    <row r="10708" s="38" customFormat="1" ht="41" customHeight="1"/>
    <row r="10709" s="38" customFormat="1" ht="41" customHeight="1"/>
    <row r="10710" s="38" customFormat="1" ht="41" customHeight="1"/>
    <row r="10711" s="38" customFormat="1" ht="41" customHeight="1"/>
    <row r="10712" s="38" customFormat="1" ht="41" customHeight="1"/>
    <row r="10713" s="38" customFormat="1" ht="41" customHeight="1"/>
    <row r="10714" s="38" customFormat="1" ht="41" customHeight="1"/>
    <row r="10715" s="38" customFormat="1" ht="41" customHeight="1"/>
    <row r="10716" s="38" customFormat="1" ht="41" customHeight="1"/>
    <row r="10717" s="38" customFormat="1" ht="41" customHeight="1"/>
    <row r="10718" s="38" customFormat="1" ht="41" customHeight="1"/>
    <row r="10719" s="38" customFormat="1" ht="41" customHeight="1"/>
    <row r="10720" s="38" customFormat="1" ht="41" customHeight="1"/>
    <row r="10721" s="38" customFormat="1" ht="41" customHeight="1"/>
    <row r="10722" s="38" customFormat="1" ht="41" customHeight="1"/>
    <row r="10723" s="38" customFormat="1" ht="41" customHeight="1"/>
    <row r="10724" s="38" customFormat="1" ht="41" customHeight="1"/>
    <row r="10725" s="38" customFormat="1" ht="41" customHeight="1"/>
    <row r="10726" s="38" customFormat="1" ht="41" customHeight="1"/>
    <row r="10727" s="38" customFormat="1" ht="41" customHeight="1"/>
    <row r="10728" s="38" customFormat="1" ht="41" customHeight="1"/>
    <row r="10729" s="38" customFormat="1" ht="41" customHeight="1"/>
    <row r="10730" s="38" customFormat="1" ht="41" customHeight="1"/>
    <row r="10731" s="38" customFormat="1" ht="41" customHeight="1"/>
    <row r="10732" s="38" customFormat="1" ht="41" customHeight="1"/>
    <row r="10733" s="38" customFormat="1" ht="41" customHeight="1"/>
    <row r="10734" s="38" customFormat="1" ht="41" customHeight="1"/>
    <row r="10735" s="38" customFormat="1" ht="41" customHeight="1"/>
    <row r="10736" s="38" customFormat="1" ht="41" customHeight="1"/>
    <row r="10737" s="38" customFormat="1" ht="41" customHeight="1"/>
    <row r="10738" s="38" customFormat="1" ht="41" customHeight="1"/>
    <row r="10739" s="38" customFormat="1" ht="41" customHeight="1"/>
    <row r="10740" s="38" customFormat="1" ht="41" customHeight="1"/>
    <row r="10741" s="38" customFormat="1" ht="41" customHeight="1"/>
    <row r="10742" s="38" customFormat="1" ht="41" customHeight="1"/>
    <row r="10743" s="38" customFormat="1" ht="41" customHeight="1"/>
    <row r="10744" s="38" customFormat="1" ht="41" customHeight="1"/>
    <row r="10745" s="38" customFormat="1" ht="41" customHeight="1"/>
    <row r="10746" s="38" customFormat="1" ht="41" customHeight="1"/>
    <row r="10747" s="38" customFormat="1" ht="41" customHeight="1"/>
    <row r="10748" s="38" customFormat="1" ht="41" customHeight="1"/>
    <row r="10749" s="38" customFormat="1" ht="41" customHeight="1"/>
    <row r="10750" s="38" customFormat="1" ht="41" customHeight="1"/>
    <row r="10751" s="38" customFormat="1" ht="41" customHeight="1"/>
    <row r="10752" s="38" customFormat="1" ht="41" customHeight="1"/>
    <row r="10753" s="38" customFormat="1" ht="41" customHeight="1"/>
    <row r="10754" s="38" customFormat="1" ht="41" customHeight="1"/>
    <row r="10755" s="38" customFormat="1" ht="41" customHeight="1"/>
    <row r="10756" s="38" customFormat="1" ht="41" customHeight="1"/>
    <row r="10757" s="38" customFormat="1" ht="41" customHeight="1"/>
    <row r="10758" s="38" customFormat="1" ht="41" customHeight="1"/>
    <row r="10759" s="38" customFormat="1" ht="41" customHeight="1"/>
    <row r="10760" s="38" customFormat="1" ht="41" customHeight="1"/>
    <row r="10761" s="38" customFormat="1" ht="41" customHeight="1"/>
    <row r="10762" s="38" customFormat="1" ht="41" customHeight="1"/>
    <row r="10763" s="38" customFormat="1" ht="41" customHeight="1"/>
    <row r="10764" s="38" customFormat="1" ht="41" customHeight="1"/>
    <row r="10765" s="38" customFormat="1" ht="41" customHeight="1"/>
    <row r="10766" s="38" customFormat="1" ht="41" customHeight="1"/>
    <row r="10767" s="38" customFormat="1" ht="41" customHeight="1"/>
    <row r="10768" s="38" customFormat="1" ht="41" customHeight="1"/>
    <row r="10769" s="38" customFormat="1" ht="41" customHeight="1"/>
    <row r="10770" s="38" customFormat="1" ht="41" customHeight="1"/>
    <row r="10771" s="38" customFormat="1" ht="41" customHeight="1"/>
    <row r="10772" s="38" customFormat="1" ht="41" customHeight="1"/>
    <row r="10773" s="38" customFormat="1" ht="41" customHeight="1"/>
    <row r="10774" s="38" customFormat="1" ht="41" customHeight="1"/>
    <row r="10775" s="38" customFormat="1" ht="41" customHeight="1"/>
    <row r="10776" s="38" customFormat="1" ht="41" customHeight="1"/>
    <row r="10777" s="38" customFormat="1" ht="41" customHeight="1"/>
    <row r="10778" s="38" customFormat="1" ht="41" customHeight="1"/>
    <row r="10779" s="38" customFormat="1" ht="41" customHeight="1"/>
    <row r="10780" s="38" customFormat="1" ht="41" customHeight="1"/>
    <row r="10781" s="38" customFormat="1" ht="41" customHeight="1"/>
    <row r="10782" s="38" customFormat="1" ht="41" customHeight="1"/>
    <row r="10783" s="38" customFormat="1" ht="41" customHeight="1"/>
    <row r="10784" s="38" customFormat="1" ht="41" customHeight="1"/>
    <row r="10785" s="38" customFormat="1" ht="41" customHeight="1"/>
    <row r="10786" s="38" customFormat="1" ht="41" customHeight="1"/>
    <row r="10787" s="38" customFormat="1" ht="41" customHeight="1"/>
    <row r="10788" s="38" customFormat="1" ht="41" customHeight="1"/>
    <row r="10789" s="38" customFormat="1" ht="41" customHeight="1"/>
    <row r="10790" s="38" customFormat="1" ht="41" customHeight="1"/>
    <row r="10791" s="38" customFormat="1" ht="41" customHeight="1"/>
    <row r="10792" s="38" customFormat="1" ht="41" customHeight="1"/>
    <row r="10793" s="38" customFormat="1" ht="41" customHeight="1"/>
    <row r="10794" s="38" customFormat="1" ht="41" customHeight="1"/>
    <row r="10795" s="38" customFormat="1" ht="41" customHeight="1"/>
    <row r="10796" s="38" customFormat="1" ht="41" customHeight="1"/>
    <row r="10797" s="38" customFormat="1" ht="41" customHeight="1"/>
    <row r="10798" s="38" customFormat="1" ht="41" customHeight="1"/>
    <row r="10799" s="38" customFormat="1" ht="41" customHeight="1"/>
    <row r="10800" s="38" customFormat="1" ht="41" customHeight="1"/>
    <row r="10801" s="38" customFormat="1" ht="41" customHeight="1"/>
    <row r="10802" s="38" customFormat="1" ht="41" customHeight="1"/>
    <row r="10803" s="38" customFormat="1" ht="41" customHeight="1"/>
    <row r="10804" s="38" customFormat="1" ht="41" customHeight="1"/>
    <row r="10805" s="38" customFormat="1" ht="41" customHeight="1"/>
    <row r="10806" s="38" customFormat="1" ht="41" customHeight="1"/>
    <row r="10807" s="38" customFormat="1" ht="41" customHeight="1"/>
    <row r="10808" s="38" customFormat="1" ht="41" customHeight="1"/>
    <row r="10809" s="38" customFormat="1" ht="41" customHeight="1"/>
    <row r="10810" s="38" customFormat="1" ht="41" customHeight="1"/>
    <row r="10811" s="38" customFormat="1" ht="41" customHeight="1"/>
    <row r="10812" s="38" customFormat="1" ht="41" customHeight="1"/>
    <row r="10813" s="38" customFormat="1" ht="41" customHeight="1"/>
    <row r="10814" s="38" customFormat="1" ht="41" customHeight="1"/>
    <row r="10815" s="38" customFormat="1" ht="41" customHeight="1"/>
    <row r="10816" s="38" customFormat="1" ht="41" customHeight="1"/>
    <row r="10817" s="38" customFormat="1" ht="41" customHeight="1"/>
    <row r="10818" s="38" customFormat="1" ht="41" customHeight="1"/>
    <row r="10819" s="38" customFormat="1" ht="41" customHeight="1"/>
    <row r="10820" s="38" customFormat="1" ht="41" customHeight="1"/>
    <row r="10821" s="38" customFormat="1" ht="41" customHeight="1"/>
    <row r="10822" s="38" customFormat="1" ht="41" customHeight="1"/>
    <row r="10823" s="38" customFormat="1" ht="41" customHeight="1"/>
    <row r="10824" s="38" customFormat="1" ht="41" customHeight="1"/>
    <row r="10825" s="38" customFormat="1" ht="41" customHeight="1"/>
    <row r="10826" s="38" customFormat="1" ht="41" customHeight="1"/>
    <row r="10827" s="38" customFormat="1" ht="41" customHeight="1"/>
    <row r="10828" s="38" customFormat="1" ht="41" customHeight="1"/>
    <row r="10829" s="38" customFormat="1" ht="41" customHeight="1"/>
    <row r="10830" s="38" customFormat="1" ht="41" customHeight="1"/>
    <row r="10831" s="38" customFormat="1" ht="41" customHeight="1"/>
    <row r="10832" s="38" customFormat="1" ht="41" customHeight="1"/>
    <row r="10833" s="38" customFormat="1" ht="41" customHeight="1"/>
    <row r="10834" s="38" customFormat="1" ht="41" customHeight="1"/>
    <row r="10835" s="38" customFormat="1" ht="41" customHeight="1"/>
    <row r="10836" s="38" customFormat="1" ht="41" customHeight="1"/>
    <row r="10837" s="38" customFormat="1" ht="41" customHeight="1"/>
    <row r="10838" s="38" customFormat="1" ht="41" customHeight="1"/>
    <row r="10839" s="38" customFormat="1" ht="41" customHeight="1"/>
    <row r="10840" s="38" customFormat="1" ht="41" customHeight="1"/>
    <row r="10841" s="38" customFormat="1" ht="41" customHeight="1"/>
    <row r="10842" s="38" customFormat="1" ht="41" customHeight="1"/>
    <row r="10843" s="38" customFormat="1" ht="41" customHeight="1"/>
    <row r="10844" s="38" customFormat="1" ht="41" customHeight="1"/>
    <row r="10845" s="38" customFormat="1" ht="41" customHeight="1"/>
    <row r="10846" s="38" customFormat="1" ht="41" customHeight="1"/>
    <row r="10847" s="38" customFormat="1" ht="41" customHeight="1"/>
    <row r="10848" s="38" customFormat="1" ht="41" customHeight="1"/>
    <row r="10849" s="38" customFormat="1" ht="41" customHeight="1"/>
    <row r="10850" s="38" customFormat="1" ht="41" customHeight="1"/>
    <row r="10851" s="38" customFormat="1" ht="41" customHeight="1"/>
    <row r="10852" s="38" customFormat="1" ht="41" customHeight="1"/>
    <row r="10853" s="38" customFormat="1" ht="41" customHeight="1"/>
    <row r="10854" s="38" customFormat="1" ht="41" customHeight="1"/>
    <row r="10855" s="38" customFormat="1" ht="41" customHeight="1"/>
    <row r="10856" s="38" customFormat="1" ht="41" customHeight="1"/>
    <row r="10857" s="38" customFormat="1" ht="41" customHeight="1"/>
    <row r="10858" s="38" customFormat="1" ht="41" customHeight="1"/>
    <row r="10859" s="38" customFormat="1" ht="41" customHeight="1"/>
    <row r="10860" s="38" customFormat="1" ht="41" customHeight="1"/>
    <row r="10861" s="38" customFormat="1" ht="41" customHeight="1"/>
    <row r="10862" s="38" customFormat="1" ht="41" customHeight="1"/>
    <row r="10863" s="38" customFormat="1" ht="41" customHeight="1"/>
    <row r="10864" s="38" customFormat="1" ht="41" customHeight="1"/>
    <row r="10865" s="38" customFormat="1" ht="41" customHeight="1"/>
    <row r="10866" s="38" customFormat="1" ht="41" customHeight="1"/>
    <row r="10867" s="38" customFormat="1" ht="41" customHeight="1"/>
    <row r="10868" s="38" customFormat="1" ht="41" customHeight="1"/>
    <row r="10869" s="38" customFormat="1" ht="41" customHeight="1"/>
    <row r="10870" s="38" customFormat="1" ht="41" customHeight="1"/>
    <row r="10871" s="38" customFormat="1" ht="41" customHeight="1"/>
    <row r="10872" s="38" customFormat="1" ht="41" customHeight="1"/>
    <row r="10873" s="38" customFormat="1" ht="41" customHeight="1"/>
    <row r="10874" s="38" customFormat="1" ht="41" customHeight="1"/>
    <row r="10875" s="38" customFormat="1" ht="41" customHeight="1"/>
    <row r="10876" s="38" customFormat="1" ht="41" customHeight="1"/>
    <row r="10877" s="38" customFormat="1" ht="41" customHeight="1"/>
    <row r="10878" s="38" customFormat="1" ht="41" customHeight="1"/>
    <row r="10879" s="38" customFormat="1" ht="41" customHeight="1"/>
    <row r="10880" s="38" customFormat="1" ht="41" customHeight="1"/>
    <row r="10881" s="38" customFormat="1" ht="41" customHeight="1"/>
    <row r="10882" s="38" customFormat="1" ht="41" customHeight="1"/>
    <row r="10883" s="38" customFormat="1" ht="41" customHeight="1"/>
    <row r="10884" s="38" customFormat="1" ht="41" customHeight="1"/>
    <row r="10885" s="38" customFormat="1" ht="41" customHeight="1"/>
    <row r="10886" s="38" customFormat="1" ht="41" customHeight="1"/>
    <row r="10887" s="38" customFormat="1" ht="41" customHeight="1"/>
    <row r="10888" s="38" customFormat="1" ht="41" customHeight="1"/>
    <row r="10889" s="38" customFormat="1" ht="41" customHeight="1"/>
    <row r="10890" s="38" customFormat="1" ht="41" customHeight="1"/>
    <row r="10891" s="38" customFormat="1" ht="41" customHeight="1"/>
    <row r="10892" s="38" customFormat="1" ht="41" customHeight="1"/>
    <row r="10893" s="38" customFormat="1" ht="41" customHeight="1"/>
    <row r="10894" s="38" customFormat="1" ht="41" customHeight="1"/>
    <row r="10895" s="38" customFormat="1" ht="41" customHeight="1"/>
    <row r="10896" s="38" customFormat="1" ht="41" customHeight="1"/>
    <row r="10897" s="38" customFormat="1" ht="41" customHeight="1"/>
    <row r="10898" s="38" customFormat="1" ht="41" customHeight="1"/>
    <row r="10899" s="38" customFormat="1" ht="41" customHeight="1"/>
    <row r="10900" s="38" customFormat="1" ht="41" customHeight="1"/>
    <row r="10901" s="38" customFormat="1" ht="41" customHeight="1"/>
    <row r="10902" s="38" customFormat="1" ht="41" customHeight="1"/>
    <row r="10903" s="38" customFormat="1" ht="41" customHeight="1"/>
    <row r="10904" s="38" customFormat="1" ht="41" customHeight="1"/>
    <row r="10905" s="38" customFormat="1" ht="41" customHeight="1"/>
    <row r="10906" s="38" customFormat="1" ht="41" customHeight="1"/>
    <row r="10907" s="38" customFormat="1" ht="41" customHeight="1"/>
    <row r="10908" s="38" customFormat="1" ht="41" customHeight="1"/>
    <row r="10909" s="38" customFormat="1" ht="41" customHeight="1"/>
    <row r="10910" s="38" customFormat="1" ht="41" customHeight="1"/>
    <row r="10911" s="38" customFormat="1" ht="41" customHeight="1"/>
    <row r="10912" s="38" customFormat="1" ht="41" customHeight="1"/>
    <row r="10913" s="38" customFormat="1" ht="41" customHeight="1"/>
    <row r="10914" s="38" customFormat="1" ht="41" customHeight="1"/>
    <row r="10915" s="38" customFormat="1" ht="41" customHeight="1"/>
    <row r="10916" s="38" customFormat="1" ht="41" customHeight="1"/>
    <row r="10917" s="38" customFormat="1" ht="41" customHeight="1"/>
    <row r="10918" s="38" customFormat="1" ht="41" customHeight="1"/>
    <row r="10919" s="38" customFormat="1" ht="41" customHeight="1"/>
    <row r="10920" s="38" customFormat="1" ht="41" customHeight="1"/>
    <row r="10921" s="38" customFormat="1" ht="41" customHeight="1"/>
    <row r="10922" s="38" customFormat="1" ht="41" customHeight="1"/>
    <row r="10923" s="38" customFormat="1" ht="41" customHeight="1"/>
    <row r="10924" s="38" customFormat="1" ht="41" customHeight="1"/>
    <row r="10925" s="38" customFormat="1" ht="41" customHeight="1"/>
    <row r="10926" s="38" customFormat="1" ht="41" customHeight="1"/>
    <row r="10927" s="38" customFormat="1" ht="41" customHeight="1"/>
    <row r="10928" s="38" customFormat="1" ht="41" customHeight="1"/>
    <row r="10929" s="38" customFormat="1" ht="41" customHeight="1"/>
    <row r="10930" s="38" customFormat="1" ht="41" customHeight="1"/>
    <row r="10931" s="38" customFormat="1" ht="41" customHeight="1"/>
    <row r="10932" s="38" customFormat="1" ht="41" customHeight="1"/>
    <row r="10933" s="38" customFormat="1" ht="41" customHeight="1"/>
    <row r="10934" s="38" customFormat="1" ht="41" customHeight="1"/>
    <row r="10935" s="38" customFormat="1" ht="41" customHeight="1"/>
    <row r="10936" s="38" customFormat="1" ht="41" customHeight="1"/>
    <row r="10937" s="38" customFormat="1" ht="41" customHeight="1"/>
    <row r="10938" s="38" customFormat="1" ht="41" customHeight="1"/>
    <row r="10939" s="38" customFormat="1" ht="41" customHeight="1"/>
    <row r="10940" s="38" customFormat="1" ht="41" customHeight="1"/>
    <row r="10941" s="38" customFormat="1" ht="41" customHeight="1"/>
    <row r="10942" s="38" customFormat="1" ht="41" customHeight="1"/>
    <row r="10943" s="38" customFormat="1" ht="41" customHeight="1"/>
    <row r="10944" s="38" customFormat="1" ht="41" customHeight="1"/>
    <row r="10945" s="38" customFormat="1" ht="41" customHeight="1"/>
    <row r="10946" s="38" customFormat="1" ht="41" customHeight="1"/>
    <row r="10947" s="38" customFormat="1" ht="41" customHeight="1"/>
    <row r="10948" s="38" customFormat="1" ht="41" customHeight="1"/>
    <row r="10949" s="38" customFormat="1" ht="41" customHeight="1"/>
    <row r="10950" s="38" customFormat="1" ht="41" customHeight="1"/>
    <row r="10951" s="38" customFormat="1" ht="41" customHeight="1"/>
    <row r="10952" s="38" customFormat="1" ht="41" customHeight="1"/>
    <row r="10953" s="38" customFormat="1" ht="41" customHeight="1"/>
    <row r="10954" s="38" customFormat="1" ht="41" customHeight="1"/>
    <row r="10955" s="38" customFormat="1" ht="41" customHeight="1"/>
    <row r="10956" s="38" customFormat="1" ht="41" customHeight="1"/>
    <row r="10957" s="38" customFormat="1" ht="41" customHeight="1"/>
    <row r="10958" s="38" customFormat="1" ht="41" customHeight="1"/>
    <row r="10959" s="38" customFormat="1" ht="41" customHeight="1"/>
    <row r="10960" s="38" customFormat="1" ht="41" customHeight="1"/>
    <row r="10961" s="38" customFormat="1" ht="41" customHeight="1"/>
    <row r="10962" s="38" customFormat="1" ht="41" customHeight="1"/>
    <row r="10963" s="38" customFormat="1" ht="41" customHeight="1"/>
    <row r="10964" s="38" customFormat="1" ht="41" customHeight="1"/>
    <row r="10965" s="38" customFormat="1" ht="41" customHeight="1"/>
    <row r="10966" s="38" customFormat="1" ht="41" customHeight="1"/>
    <row r="10967" s="38" customFormat="1" ht="41" customHeight="1"/>
    <row r="10968" s="38" customFormat="1" ht="41" customHeight="1"/>
    <row r="10969" s="38" customFormat="1" ht="41" customHeight="1"/>
    <row r="10970" s="38" customFormat="1" ht="41" customHeight="1"/>
    <row r="10971" s="38" customFormat="1" ht="41" customHeight="1"/>
    <row r="10972" s="38" customFormat="1" ht="41" customHeight="1"/>
    <row r="10973" s="38" customFormat="1" ht="41" customHeight="1"/>
    <row r="10974" s="38" customFormat="1" ht="41" customHeight="1"/>
    <row r="10975" s="38" customFormat="1" ht="41" customHeight="1"/>
    <row r="10976" s="38" customFormat="1" ht="41" customHeight="1"/>
    <row r="10977" s="38" customFormat="1" ht="41" customHeight="1"/>
    <row r="10978" s="38" customFormat="1" ht="41" customHeight="1"/>
    <row r="10979" s="38" customFormat="1" ht="41" customHeight="1"/>
    <row r="10980" s="38" customFormat="1" ht="41" customHeight="1"/>
    <row r="10981" s="38" customFormat="1" ht="41" customHeight="1"/>
    <row r="10982" s="38" customFormat="1" ht="41" customHeight="1"/>
    <row r="10983" s="38" customFormat="1" ht="41" customHeight="1"/>
    <row r="10984" s="38" customFormat="1" ht="41" customHeight="1"/>
    <row r="10985" s="38" customFormat="1" ht="41" customHeight="1"/>
    <row r="10986" s="38" customFormat="1" ht="41" customHeight="1"/>
    <row r="10987" s="38" customFormat="1" ht="41" customHeight="1"/>
    <row r="10988" s="38" customFormat="1" ht="41" customHeight="1"/>
    <row r="10989" s="38" customFormat="1" ht="41" customHeight="1"/>
    <row r="10990" s="38" customFormat="1" ht="41" customHeight="1"/>
    <row r="10991" s="38" customFormat="1" ht="41" customHeight="1"/>
    <row r="10992" s="38" customFormat="1" ht="41" customHeight="1"/>
    <row r="10993" s="38" customFormat="1" ht="41" customHeight="1"/>
    <row r="10994" s="38" customFormat="1" ht="41" customHeight="1"/>
    <row r="10995" s="38" customFormat="1" ht="41" customHeight="1"/>
    <row r="10996" s="38" customFormat="1" ht="41" customHeight="1"/>
    <row r="10997" s="38" customFormat="1" ht="41" customHeight="1"/>
    <row r="10998" s="38" customFormat="1" ht="41" customHeight="1"/>
    <row r="10999" s="38" customFormat="1" ht="41" customHeight="1"/>
    <row r="11000" s="38" customFormat="1" ht="41" customHeight="1"/>
    <row r="11001" s="38" customFormat="1" ht="41" customHeight="1"/>
    <row r="11002" s="38" customFormat="1" ht="41" customHeight="1"/>
    <row r="11003" s="38" customFormat="1" ht="41" customHeight="1"/>
    <row r="11004" s="38" customFormat="1" ht="41" customHeight="1"/>
    <row r="11005" s="38" customFormat="1" ht="41" customHeight="1"/>
    <row r="11006" s="38" customFormat="1" ht="41" customHeight="1"/>
    <row r="11007" s="38" customFormat="1" ht="41" customHeight="1"/>
    <row r="11008" s="38" customFormat="1" ht="41" customHeight="1"/>
    <row r="11009" s="38" customFormat="1" ht="41" customHeight="1"/>
    <row r="11010" s="38" customFormat="1" ht="41" customHeight="1"/>
    <row r="11011" s="38" customFormat="1" ht="41" customHeight="1"/>
    <row r="11012" s="38" customFormat="1" ht="41" customHeight="1"/>
    <row r="11013" s="38" customFormat="1" ht="41" customHeight="1"/>
    <row r="11014" s="38" customFormat="1" ht="41" customHeight="1"/>
    <row r="11015" s="38" customFormat="1" ht="41" customHeight="1"/>
    <row r="11016" s="38" customFormat="1" ht="41" customHeight="1"/>
    <row r="11017" s="38" customFormat="1" ht="41" customHeight="1"/>
    <row r="11018" s="38" customFormat="1" ht="41" customHeight="1"/>
    <row r="11019" s="38" customFormat="1" ht="41" customHeight="1"/>
    <row r="11020" s="38" customFormat="1" ht="41" customHeight="1"/>
    <row r="11021" s="38" customFormat="1" ht="41" customHeight="1"/>
    <row r="11022" s="38" customFormat="1" ht="41" customHeight="1"/>
    <row r="11023" s="38" customFormat="1" ht="41" customHeight="1"/>
    <row r="11024" s="38" customFormat="1" ht="41" customHeight="1"/>
    <row r="11025" s="38" customFormat="1" ht="41" customHeight="1"/>
    <row r="11026" s="38" customFormat="1" ht="41" customHeight="1"/>
    <row r="11027" s="38" customFormat="1" ht="41" customHeight="1"/>
    <row r="11028" s="38" customFormat="1" ht="41" customHeight="1"/>
    <row r="11029" s="38" customFormat="1" ht="41" customHeight="1"/>
    <row r="11030" s="38" customFormat="1" ht="41" customHeight="1"/>
    <row r="11031" s="38" customFormat="1" ht="41" customHeight="1"/>
    <row r="11032" s="38" customFormat="1" ht="41" customHeight="1"/>
    <row r="11033" s="38" customFormat="1" ht="41" customHeight="1"/>
    <row r="11034" s="38" customFormat="1" ht="41" customHeight="1"/>
    <row r="11035" s="38" customFormat="1" ht="41" customHeight="1"/>
    <row r="11036" s="38" customFormat="1" ht="41" customHeight="1"/>
    <row r="11037" s="38" customFormat="1" ht="41" customHeight="1"/>
    <row r="11038" s="38" customFormat="1" ht="41" customHeight="1"/>
    <row r="11039" s="38" customFormat="1" ht="41" customHeight="1"/>
    <row r="11040" s="38" customFormat="1" ht="41" customHeight="1"/>
    <row r="11041" s="38" customFormat="1" ht="41" customHeight="1"/>
    <row r="11042" s="38" customFormat="1" ht="41" customHeight="1"/>
    <row r="11043" s="38" customFormat="1" ht="41" customHeight="1"/>
    <row r="11044" s="38" customFormat="1" ht="41" customHeight="1"/>
    <row r="11045" s="38" customFormat="1" ht="41" customHeight="1"/>
    <row r="11046" s="38" customFormat="1" ht="41" customHeight="1"/>
    <row r="11047" s="38" customFormat="1" ht="41" customHeight="1"/>
    <row r="11048" s="38" customFormat="1" ht="41" customHeight="1"/>
    <row r="11049" s="38" customFormat="1" ht="41" customHeight="1"/>
    <row r="11050" s="38" customFormat="1" ht="41" customHeight="1"/>
    <row r="11051" s="38" customFormat="1" ht="41" customHeight="1"/>
    <row r="11052" s="38" customFormat="1" ht="41" customHeight="1"/>
    <row r="11053" s="38" customFormat="1" ht="41" customHeight="1"/>
    <row r="11054" s="38" customFormat="1" ht="41" customHeight="1"/>
    <row r="11055" s="38" customFormat="1" ht="41" customHeight="1"/>
    <row r="11056" s="38" customFormat="1" ht="41" customHeight="1"/>
    <row r="11057" s="38" customFormat="1" ht="41" customHeight="1"/>
    <row r="11058" s="38" customFormat="1" ht="41" customHeight="1"/>
    <row r="11059" s="38" customFormat="1" ht="41" customHeight="1"/>
    <row r="11060" s="38" customFormat="1" ht="41" customHeight="1"/>
    <row r="11061" s="38" customFormat="1" ht="41" customHeight="1"/>
    <row r="11062" s="38" customFormat="1" ht="41" customHeight="1"/>
    <row r="11063" s="38" customFormat="1" ht="41" customHeight="1"/>
    <row r="11064" s="38" customFormat="1" ht="41" customHeight="1"/>
    <row r="11065" s="38" customFormat="1" ht="41" customHeight="1"/>
    <row r="11066" s="38" customFormat="1" ht="41" customHeight="1"/>
    <row r="11067" s="38" customFormat="1" ht="41" customHeight="1"/>
    <row r="11068" s="38" customFormat="1" ht="41" customHeight="1"/>
    <row r="11069" s="38" customFormat="1" ht="41" customHeight="1"/>
    <row r="11070" s="38" customFormat="1" ht="41" customHeight="1"/>
    <row r="11071" s="38" customFormat="1" ht="41" customHeight="1"/>
    <row r="11072" s="38" customFormat="1" ht="41" customHeight="1"/>
    <row r="11073" s="38" customFormat="1" ht="41" customHeight="1"/>
    <row r="11074" s="38" customFormat="1" ht="41" customHeight="1"/>
    <row r="11075" s="38" customFormat="1" ht="41" customHeight="1"/>
    <row r="11076" s="38" customFormat="1" ht="41" customHeight="1"/>
    <row r="11077" s="38" customFormat="1" ht="41" customHeight="1"/>
    <row r="11078" s="38" customFormat="1" ht="41" customHeight="1"/>
    <row r="11079" s="38" customFormat="1" ht="41" customHeight="1"/>
    <row r="11080" s="38" customFormat="1" ht="41" customHeight="1"/>
    <row r="11081" s="38" customFormat="1" ht="41" customHeight="1"/>
    <row r="11082" s="38" customFormat="1" ht="41" customHeight="1"/>
    <row r="11083" s="38" customFormat="1" ht="41" customHeight="1"/>
    <row r="11084" s="38" customFormat="1" ht="41" customHeight="1"/>
    <row r="11085" s="38" customFormat="1" ht="41" customHeight="1"/>
    <row r="11086" s="38" customFormat="1" ht="41" customHeight="1"/>
    <row r="11087" s="38" customFormat="1" ht="41" customHeight="1"/>
    <row r="11088" s="38" customFormat="1" ht="41" customHeight="1"/>
    <row r="11089" s="38" customFormat="1" ht="41" customHeight="1"/>
    <row r="11090" s="38" customFormat="1" ht="41" customHeight="1"/>
    <row r="11091" s="38" customFormat="1" ht="41" customHeight="1"/>
    <row r="11092" s="38" customFormat="1" ht="41" customHeight="1"/>
    <row r="11093" s="38" customFormat="1" ht="41" customHeight="1"/>
    <row r="11094" s="38" customFormat="1" ht="41" customHeight="1"/>
    <row r="11095" s="38" customFormat="1" ht="41" customHeight="1"/>
    <row r="11096" s="38" customFormat="1" ht="41" customHeight="1"/>
    <row r="11097" s="38" customFormat="1" ht="41" customHeight="1"/>
    <row r="11098" s="38" customFormat="1" ht="41" customHeight="1"/>
    <row r="11099" s="38" customFormat="1" ht="41" customHeight="1"/>
    <row r="11100" s="38" customFormat="1" ht="41" customHeight="1"/>
    <row r="11101" s="38" customFormat="1" ht="41" customHeight="1"/>
    <row r="11102" s="38" customFormat="1" ht="41" customHeight="1"/>
    <row r="11103" s="38" customFormat="1" ht="41" customHeight="1"/>
    <row r="11104" s="38" customFormat="1" ht="41" customHeight="1"/>
    <row r="11105" s="38" customFormat="1" ht="41" customHeight="1"/>
    <row r="11106" s="38" customFormat="1" ht="41" customHeight="1"/>
    <row r="11107" s="38" customFormat="1" ht="41" customHeight="1"/>
    <row r="11108" s="38" customFormat="1" ht="41" customHeight="1"/>
    <row r="11109" s="38" customFormat="1" ht="41" customHeight="1"/>
    <row r="11110" s="38" customFormat="1" ht="41" customHeight="1"/>
    <row r="11111" s="38" customFormat="1" ht="41" customHeight="1"/>
    <row r="11112" s="38" customFormat="1" ht="41" customHeight="1"/>
    <row r="11113" s="38" customFormat="1" ht="41" customHeight="1"/>
    <row r="11114" s="38" customFormat="1" ht="41" customHeight="1"/>
    <row r="11115" s="38" customFormat="1" ht="41" customHeight="1"/>
    <row r="11116" s="38" customFormat="1" ht="41" customHeight="1"/>
    <row r="11117" s="38" customFormat="1" ht="41" customHeight="1"/>
    <row r="11118" s="38" customFormat="1" ht="41" customHeight="1"/>
    <row r="11119" s="38" customFormat="1" ht="41" customHeight="1"/>
    <row r="11120" s="38" customFormat="1" ht="41" customHeight="1"/>
    <row r="11121" s="38" customFormat="1" ht="41" customHeight="1"/>
    <row r="11122" s="38" customFormat="1" ht="41" customHeight="1"/>
    <row r="11123" s="38" customFormat="1" ht="41" customHeight="1"/>
    <row r="11124" s="38" customFormat="1" ht="41" customHeight="1"/>
    <row r="11125" s="38" customFormat="1" ht="41" customHeight="1"/>
    <row r="11126" s="38" customFormat="1" ht="41" customHeight="1"/>
    <row r="11127" s="38" customFormat="1" ht="41" customHeight="1"/>
    <row r="11128" s="38" customFormat="1" ht="41" customHeight="1"/>
    <row r="11129" s="38" customFormat="1" ht="41" customHeight="1"/>
    <row r="11130" s="38" customFormat="1" ht="41" customHeight="1"/>
    <row r="11131" s="38" customFormat="1" ht="41" customHeight="1"/>
    <row r="11132" s="38" customFormat="1" ht="41" customHeight="1"/>
    <row r="11133" s="38" customFormat="1" ht="41" customHeight="1"/>
    <row r="11134" s="38" customFormat="1" ht="41" customHeight="1"/>
    <row r="11135" s="38" customFormat="1" ht="41" customHeight="1"/>
    <row r="11136" s="38" customFormat="1" ht="41" customHeight="1"/>
    <row r="11137" s="38" customFormat="1" ht="41" customHeight="1"/>
    <row r="11138" s="38" customFormat="1" ht="41" customHeight="1"/>
    <row r="11139" s="38" customFormat="1" ht="41" customHeight="1"/>
    <row r="11140" s="38" customFormat="1" ht="41" customHeight="1"/>
    <row r="11141" s="38" customFormat="1" ht="41" customHeight="1"/>
    <row r="11142" s="38" customFormat="1" ht="41" customHeight="1"/>
    <row r="11143" s="38" customFormat="1" ht="41" customHeight="1"/>
    <row r="11144" s="38" customFormat="1" ht="41" customHeight="1"/>
    <row r="11145" s="38" customFormat="1" ht="41" customHeight="1"/>
    <row r="11146" s="38" customFormat="1" ht="41" customHeight="1"/>
    <row r="11147" s="38" customFormat="1" ht="41" customHeight="1"/>
    <row r="11148" s="38" customFormat="1" ht="41" customHeight="1"/>
    <row r="11149" s="38" customFormat="1" ht="41" customHeight="1"/>
    <row r="11150" s="38" customFormat="1" ht="41" customHeight="1"/>
    <row r="11151" s="38" customFormat="1" ht="41" customHeight="1"/>
    <row r="11152" s="38" customFormat="1" ht="41" customHeight="1"/>
    <row r="11153" s="38" customFormat="1" ht="41" customHeight="1"/>
    <row r="11154" s="38" customFormat="1" ht="41" customHeight="1"/>
    <row r="11155" s="38" customFormat="1" ht="41" customHeight="1"/>
    <row r="11156" s="38" customFormat="1" ht="41" customHeight="1"/>
    <row r="11157" s="38" customFormat="1" ht="41" customHeight="1"/>
    <row r="11158" s="38" customFormat="1" ht="41" customHeight="1"/>
    <row r="11159" s="38" customFormat="1" ht="41" customHeight="1"/>
    <row r="11160" s="38" customFormat="1" ht="41" customHeight="1"/>
    <row r="11161" s="38" customFormat="1" ht="41" customHeight="1"/>
    <row r="11162" s="38" customFormat="1" ht="41" customHeight="1"/>
    <row r="11163" s="38" customFormat="1" ht="41" customHeight="1"/>
    <row r="11164" s="38" customFormat="1" ht="41" customHeight="1"/>
    <row r="11165" s="38" customFormat="1" ht="41" customHeight="1"/>
    <row r="11166" s="38" customFormat="1" ht="41" customHeight="1"/>
    <row r="11167" s="38" customFormat="1" ht="41" customHeight="1"/>
    <row r="11168" s="38" customFormat="1" ht="41" customHeight="1"/>
    <row r="11169" s="38" customFormat="1" ht="41" customHeight="1"/>
    <row r="11170" s="38" customFormat="1" ht="41" customHeight="1"/>
    <row r="11171" s="38" customFormat="1" ht="41" customHeight="1"/>
    <row r="11172" s="38" customFormat="1" ht="41" customHeight="1"/>
    <row r="11173" s="38" customFormat="1" ht="41" customHeight="1"/>
    <row r="11174" s="38" customFormat="1" ht="41" customHeight="1"/>
    <row r="11175" s="38" customFormat="1" ht="41" customHeight="1"/>
    <row r="11176" s="38" customFormat="1" ht="41" customHeight="1"/>
    <row r="11177" s="38" customFormat="1" ht="41" customHeight="1"/>
    <row r="11178" s="38" customFormat="1" ht="41" customHeight="1"/>
    <row r="11179" s="38" customFormat="1" ht="41" customHeight="1"/>
    <row r="11180" s="38" customFormat="1" ht="41" customHeight="1"/>
    <row r="11181" s="38" customFormat="1" ht="41" customHeight="1"/>
    <row r="11182" s="38" customFormat="1" ht="41" customHeight="1"/>
    <row r="11183" s="38" customFormat="1" ht="41" customHeight="1"/>
    <row r="11184" s="38" customFormat="1" ht="41" customHeight="1"/>
    <row r="11185" s="38" customFormat="1" ht="41" customHeight="1"/>
    <row r="11186" s="38" customFormat="1" ht="41" customHeight="1"/>
    <row r="11187" s="38" customFormat="1" ht="41" customHeight="1"/>
    <row r="11188" s="38" customFormat="1" ht="41" customHeight="1"/>
    <row r="11189" s="38" customFormat="1" ht="41" customHeight="1"/>
    <row r="11190" s="38" customFormat="1" ht="41" customHeight="1"/>
    <row r="11191" s="38" customFormat="1" ht="41" customHeight="1"/>
    <row r="11192" s="38" customFormat="1" ht="41" customHeight="1"/>
    <row r="11193" s="38" customFormat="1" ht="41" customHeight="1"/>
    <row r="11194" s="38" customFormat="1" ht="41" customHeight="1"/>
    <row r="11195" s="38" customFormat="1" ht="41" customHeight="1"/>
    <row r="11196" s="38" customFormat="1" ht="41" customHeight="1"/>
    <row r="11197" s="38" customFormat="1" ht="41" customHeight="1"/>
    <row r="11198" s="38" customFormat="1" ht="41" customHeight="1"/>
    <row r="11199" s="38" customFormat="1" ht="41" customHeight="1"/>
    <row r="11200" s="38" customFormat="1" ht="41" customHeight="1"/>
    <row r="11201" s="38" customFormat="1" ht="41" customHeight="1"/>
    <row r="11202" s="38" customFormat="1" ht="41" customHeight="1"/>
    <row r="11203" s="38" customFormat="1" ht="41" customHeight="1"/>
    <row r="11204" s="38" customFormat="1" ht="41" customHeight="1"/>
    <row r="11205" s="38" customFormat="1" ht="41" customHeight="1"/>
    <row r="11206" s="38" customFormat="1" ht="41" customHeight="1"/>
    <row r="11207" s="38" customFormat="1" ht="41" customHeight="1"/>
    <row r="11208" s="38" customFormat="1" ht="41" customHeight="1"/>
    <row r="11209" s="38" customFormat="1" ht="41" customHeight="1"/>
    <row r="11210" s="38" customFormat="1" ht="41" customHeight="1"/>
    <row r="11211" s="38" customFormat="1" ht="41" customHeight="1"/>
    <row r="11212" s="38" customFormat="1" ht="41" customHeight="1"/>
    <row r="11213" s="38" customFormat="1" ht="41" customHeight="1"/>
    <row r="11214" s="38" customFormat="1" ht="41" customHeight="1"/>
    <row r="11215" s="38" customFormat="1" ht="41" customHeight="1"/>
    <row r="11216" s="38" customFormat="1" ht="41" customHeight="1"/>
    <row r="11217" s="38" customFormat="1" ht="41" customHeight="1"/>
    <row r="11218" s="38" customFormat="1" ht="41" customHeight="1"/>
    <row r="11219" s="38" customFormat="1" ht="41" customHeight="1"/>
    <row r="11220" s="38" customFormat="1" ht="41" customHeight="1"/>
    <row r="11221" s="38" customFormat="1" ht="41" customHeight="1"/>
    <row r="11222" s="38" customFormat="1" ht="41" customHeight="1"/>
    <row r="11223" s="38" customFormat="1" ht="41" customHeight="1"/>
    <row r="11224" s="38" customFormat="1" ht="41" customHeight="1"/>
    <row r="11225" s="38" customFormat="1" ht="41" customHeight="1"/>
    <row r="11226" s="38" customFormat="1" ht="41" customHeight="1"/>
    <row r="11227" s="38" customFormat="1" ht="41" customHeight="1"/>
    <row r="11228" s="38" customFormat="1" ht="41" customHeight="1"/>
    <row r="11229" s="38" customFormat="1" ht="41" customHeight="1"/>
    <row r="11230" s="38" customFormat="1" ht="41" customHeight="1"/>
    <row r="11231" s="38" customFormat="1" ht="41" customHeight="1"/>
    <row r="11232" s="38" customFormat="1" ht="41" customHeight="1"/>
    <row r="11233" s="38" customFormat="1" ht="41" customHeight="1"/>
    <row r="11234" s="38" customFormat="1" ht="41" customHeight="1"/>
    <row r="11235" s="38" customFormat="1" ht="41" customHeight="1"/>
    <row r="11236" s="38" customFormat="1" ht="41" customHeight="1"/>
    <row r="11237" s="38" customFormat="1" ht="41" customHeight="1"/>
    <row r="11238" s="38" customFormat="1" ht="41" customHeight="1"/>
    <row r="11239" s="38" customFormat="1" ht="41" customHeight="1"/>
    <row r="11240" s="38" customFormat="1" ht="41" customHeight="1"/>
    <row r="11241" s="38" customFormat="1" ht="41" customHeight="1"/>
    <row r="11242" s="38" customFormat="1" ht="41" customHeight="1"/>
    <row r="11243" s="38" customFormat="1" ht="41" customHeight="1"/>
    <row r="11244" s="38" customFormat="1" ht="41" customHeight="1"/>
    <row r="11245" s="38" customFormat="1" ht="41" customHeight="1"/>
    <row r="11246" s="38" customFormat="1" ht="41" customHeight="1"/>
    <row r="11247" s="38" customFormat="1" ht="41" customHeight="1"/>
    <row r="11248" s="38" customFormat="1" ht="41" customHeight="1"/>
    <row r="11249" s="38" customFormat="1" ht="41" customHeight="1"/>
    <row r="11250" s="38" customFormat="1" ht="41" customHeight="1"/>
    <row r="11251" s="38" customFormat="1" ht="41" customHeight="1"/>
    <row r="11252" s="38" customFormat="1" ht="41" customHeight="1"/>
    <row r="11253" s="38" customFormat="1" ht="41" customHeight="1"/>
    <row r="11254" s="38" customFormat="1" ht="41" customHeight="1"/>
    <row r="11255" s="38" customFormat="1" ht="41" customHeight="1"/>
    <row r="11256" s="38" customFormat="1" ht="41" customHeight="1"/>
    <row r="11257" s="38" customFormat="1" ht="41" customHeight="1"/>
    <row r="11258" s="38" customFormat="1" ht="41" customHeight="1"/>
    <row r="11259" s="38" customFormat="1" ht="41" customHeight="1"/>
    <row r="11260" s="38" customFormat="1" ht="41" customHeight="1"/>
    <row r="11261" s="38" customFormat="1" ht="41" customHeight="1"/>
    <row r="11262" s="38" customFormat="1" ht="41" customHeight="1"/>
    <row r="11263" s="38" customFormat="1" ht="41" customHeight="1"/>
    <row r="11264" s="38" customFormat="1" ht="41" customHeight="1"/>
    <row r="11265" s="38" customFormat="1" ht="41" customHeight="1"/>
    <row r="11266" s="38" customFormat="1" ht="41" customHeight="1"/>
    <row r="11267" s="38" customFormat="1" ht="41" customHeight="1"/>
    <row r="11268" s="38" customFormat="1" ht="41" customHeight="1"/>
    <row r="11269" s="38" customFormat="1" ht="41" customHeight="1"/>
    <row r="11270" s="38" customFormat="1" ht="41" customHeight="1"/>
    <row r="11271" s="38" customFormat="1" ht="41" customHeight="1"/>
    <row r="11272" s="38" customFormat="1" ht="41" customHeight="1"/>
    <row r="11273" s="38" customFormat="1" ht="41" customHeight="1"/>
    <row r="11274" s="38" customFormat="1" ht="41" customHeight="1"/>
    <row r="11275" s="38" customFormat="1" ht="41" customHeight="1"/>
    <row r="11276" s="38" customFormat="1" ht="41" customHeight="1"/>
    <row r="11277" s="38" customFormat="1" ht="41" customHeight="1"/>
    <row r="11278" s="38" customFormat="1" ht="41" customHeight="1"/>
    <row r="11279" s="38" customFormat="1" ht="41" customHeight="1"/>
    <row r="11280" s="38" customFormat="1" ht="41" customHeight="1"/>
    <row r="11281" s="38" customFormat="1" ht="41" customHeight="1"/>
    <row r="11282" s="38" customFormat="1" ht="41" customHeight="1"/>
    <row r="11283" s="38" customFormat="1" ht="41" customHeight="1"/>
    <row r="11284" s="38" customFormat="1" ht="41" customHeight="1"/>
    <row r="11285" s="38" customFormat="1" ht="41" customHeight="1"/>
    <row r="11286" s="38" customFormat="1" ht="41" customHeight="1"/>
    <row r="11287" s="38" customFormat="1" ht="41" customHeight="1"/>
    <row r="11288" s="38" customFormat="1" ht="41" customHeight="1"/>
    <row r="11289" s="38" customFormat="1" ht="41" customHeight="1"/>
    <row r="11290" s="38" customFormat="1" ht="41" customHeight="1"/>
    <row r="11291" s="38" customFormat="1" ht="41" customHeight="1"/>
    <row r="11292" s="38" customFormat="1" ht="41" customHeight="1"/>
    <row r="11293" s="38" customFormat="1" ht="41" customHeight="1"/>
    <row r="11294" s="38" customFormat="1" ht="41" customHeight="1"/>
    <row r="11295" s="38" customFormat="1" ht="41" customHeight="1"/>
    <row r="11296" s="38" customFormat="1" ht="41" customHeight="1"/>
    <row r="11297" s="38" customFormat="1" ht="41" customHeight="1"/>
    <row r="11298" s="38" customFormat="1" ht="41" customHeight="1"/>
    <row r="11299" s="38" customFormat="1" ht="41" customHeight="1"/>
    <row r="11300" s="38" customFormat="1" ht="41" customHeight="1"/>
    <row r="11301" s="38" customFormat="1" ht="41" customHeight="1"/>
    <row r="11302" s="38" customFormat="1" ht="41" customHeight="1"/>
    <row r="11303" s="38" customFormat="1" ht="41" customHeight="1"/>
    <row r="11304" s="38" customFormat="1" ht="41" customHeight="1"/>
    <row r="11305" s="38" customFormat="1" ht="41" customHeight="1"/>
    <row r="11306" s="38" customFormat="1" ht="41" customHeight="1"/>
    <row r="11307" s="38" customFormat="1" ht="41" customHeight="1"/>
    <row r="11308" s="38" customFormat="1" ht="41" customHeight="1"/>
    <row r="11309" s="38" customFormat="1" ht="41" customHeight="1"/>
    <row r="11310" s="38" customFormat="1" ht="41" customHeight="1"/>
    <row r="11311" s="38" customFormat="1" ht="41" customHeight="1"/>
    <row r="11312" s="38" customFormat="1" ht="41" customHeight="1"/>
    <row r="11313" s="38" customFormat="1" ht="41" customHeight="1"/>
    <row r="11314" s="38" customFormat="1" ht="41" customHeight="1"/>
    <row r="11315" s="38" customFormat="1" ht="41" customHeight="1"/>
    <row r="11316" s="38" customFormat="1" ht="41" customHeight="1"/>
    <row r="11317" s="38" customFormat="1" ht="41" customHeight="1"/>
    <row r="11318" s="38" customFormat="1" ht="41" customHeight="1"/>
    <row r="11319" s="38" customFormat="1" ht="41" customHeight="1"/>
    <row r="11320" s="38" customFormat="1" ht="41" customHeight="1"/>
    <row r="11321" s="38" customFormat="1" ht="41" customHeight="1"/>
    <row r="11322" s="38" customFormat="1" ht="41" customHeight="1"/>
    <row r="11323" s="38" customFormat="1" ht="41" customHeight="1"/>
    <row r="11324" s="38" customFormat="1" ht="41" customHeight="1"/>
    <row r="11325" s="38" customFormat="1" ht="41" customHeight="1"/>
    <row r="11326" s="38" customFormat="1" ht="41" customHeight="1"/>
    <row r="11327" s="38" customFormat="1" ht="41" customHeight="1"/>
    <row r="11328" s="38" customFormat="1" ht="41" customHeight="1"/>
    <row r="11329" s="38" customFormat="1" ht="41" customHeight="1"/>
    <row r="11330" s="38" customFormat="1" ht="41" customHeight="1"/>
    <row r="11331" s="38" customFormat="1" ht="41" customHeight="1"/>
    <row r="11332" s="38" customFormat="1" ht="41" customHeight="1"/>
    <row r="11333" s="38" customFormat="1" ht="41" customHeight="1"/>
    <row r="11334" s="38" customFormat="1" ht="41" customHeight="1"/>
    <row r="11335" s="38" customFormat="1" ht="41" customHeight="1"/>
    <row r="11336" s="38" customFormat="1" ht="41" customHeight="1"/>
    <row r="11337" s="38" customFormat="1" ht="41" customHeight="1"/>
    <row r="11338" s="38" customFormat="1" ht="41" customHeight="1"/>
    <row r="11339" s="38" customFormat="1" ht="41" customHeight="1"/>
    <row r="11340" s="38" customFormat="1" ht="41" customHeight="1"/>
    <row r="11341" s="38" customFormat="1" ht="41" customHeight="1"/>
    <row r="11342" s="38" customFormat="1" ht="41" customHeight="1"/>
    <row r="11343" s="38" customFormat="1" ht="41" customHeight="1"/>
    <row r="11344" s="38" customFormat="1" ht="41" customHeight="1"/>
    <row r="11345" s="38" customFormat="1" ht="41" customHeight="1"/>
    <row r="11346" s="38" customFormat="1" ht="41" customHeight="1"/>
    <row r="11347" s="38" customFormat="1" ht="41" customHeight="1"/>
    <row r="11348" s="38" customFormat="1" ht="41" customHeight="1"/>
    <row r="11349" s="38" customFormat="1" ht="41" customHeight="1"/>
    <row r="11350" s="38" customFormat="1" ht="41" customHeight="1"/>
    <row r="11351" s="38" customFormat="1" ht="41" customHeight="1"/>
    <row r="11352" s="38" customFormat="1" ht="41" customHeight="1"/>
    <row r="11353" s="38" customFormat="1" ht="41" customHeight="1"/>
    <row r="11354" s="38" customFormat="1" ht="41" customHeight="1"/>
    <row r="11355" s="38" customFormat="1" ht="41" customHeight="1"/>
    <row r="11356" s="38" customFormat="1" ht="41" customHeight="1"/>
    <row r="11357" s="38" customFormat="1" ht="41" customHeight="1"/>
    <row r="11358" s="38" customFormat="1" ht="41" customHeight="1"/>
    <row r="11359" s="38" customFormat="1" ht="41" customHeight="1"/>
    <row r="11360" s="38" customFormat="1" ht="41" customHeight="1"/>
    <row r="11361" s="38" customFormat="1" ht="41" customHeight="1"/>
    <row r="11362" s="38" customFormat="1" ht="41" customHeight="1"/>
    <row r="11363" s="38" customFormat="1" ht="41" customHeight="1"/>
    <row r="11364" s="38" customFormat="1" ht="41" customHeight="1"/>
    <row r="11365" s="38" customFormat="1" ht="41" customHeight="1"/>
    <row r="11366" s="38" customFormat="1" ht="41" customHeight="1"/>
    <row r="11367" s="38" customFormat="1" ht="41" customHeight="1"/>
    <row r="11368" s="38" customFormat="1" ht="41" customHeight="1"/>
    <row r="11369" s="38" customFormat="1" ht="41" customHeight="1"/>
    <row r="11370" s="38" customFormat="1" ht="41" customHeight="1"/>
    <row r="11371" s="38" customFormat="1" ht="41" customHeight="1"/>
    <row r="11372" s="38" customFormat="1" ht="41" customHeight="1"/>
    <row r="11373" s="38" customFormat="1" ht="41" customHeight="1"/>
    <row r="11374" s="38" customFormat="1" ht="41" customHeight="1"/>
    <row r="11375" s="38" customFormat="1" ht="41" customHeight="1"/>
    <row r="11376" s="38" customFormat="1" ht="41" customHeight="1"/>
    <row r="11377" s="38" customFormat="1" ht="41" customHeight="1"/>
    <row r="11378" s="38" customFormat="1" ht="41" customHeight="1"/>
    <row r="11379" s="38" customFormat="1" ht="41" customHeight="1"/>
    <row r="11380" s="38" customFormat="1" ht="41" customHeight="1"/>
    <row r="11381" s="38" customFormat="1" ht="41" customHeight="1"/>
    <row r="11382" s="38" customFormat="1" ht="41" customHeight="1"/>
    <row r="11383" s="38" customFormat="1" ht="41" customHeight="1"/>
    <row r="11384" s="38" customFormat="1" ht="41" customHeight="1"/>
    <row r="11385" s="38" customFormat="1" ht="41" customHeight="1"/>
    <row r="11386" s="38" customFormat="1" ht="41" customHeight="1"/>
    <row r="11387" s="38" customFormat="1" ht="41" customHeight="1"/>
    <row r="11388" s="38" customFormat="1" ht="41" customHeight="1"/>
    <row r="11389" s="38" customFormat="1" ht="41" customHeight="1"/>
    <row r="11390" s="38" customFormat="1" ht="41" customHeight="1"/>
    <row r="11391" s="38" customFormat="1" ht="41" customHeight="1"/>
    <row r="11392" s="38" customFormat="1" ht="41" customHeight="1"/>
    <row r="11393" s="38" customFormat="1" ht="41" customHeight="1"/>
    <row r="11394" s="38" customFormat="1" ht="41" customHeight="1"/>
    <row r="11395" s="38" customFormat="1" ht="41" customHeight="1"/>
    <row r="11396" s="38" customFormat="1" ht="41" customHeight="1"/>
    <row r="11397" s="38" customFormat="1" ht="41" customHeight="1"/>
    <row r="11398" s="38" customFormat="1" ht="41" customHeight="1"/>
    <row r="11399" s="38" customFormat="1" ht="41" customHeight="1"/>
    <row r="11400" s="38" customFormat="1" ht="41" customHeight="1"/>
    <row r="11401" s="38" customFormat="1" ht="41" customHeight="1"/>
    <row r="11402" s="38" customFormat="1" ht="41" customHeight="1"/>
    <row r="11403" s="38" customFormat="1" ht="41" customHeight="1"/>
    <row r="11404" s="38" customFormat="1" ht="41" customHeight="1"/>
    <row r="11405" s="38" customFormat="1" ht="41" customHeight="1"/>
    <row r="11406" s="38" customFormat="1" ht="41" customHeight="1"/>
    <row r="11407" s="38" customFormat="1" ht="41" customHeight="1"/>
    <row r="11408" s="38" customFormat="1" ht="41" customHeight="1"/>
    <row r="11409" s="38" customFormat="1" ht="41" customHeight="1"/>
    <row r="11410" s="38" customFormat="1" ht="41" customHeight="1"/>
    <row r="11411" s="38" customFormat="1" ht="41" customHeight="1"/>
    <row r="11412" s="38" customFormat="1" ht="41" customHeight="1"/>
    <row r="11413" s="38" customFormat="1" ht="41" customHeight="1"/>
    <row r="11414" s="38" customFormat="1" ht="41" customHeight="1"/>
    <row r="11415" s="38" customFormat="1" ht="41" customHeight="1"/>
    <row r="11416" s="38" customFormat="1" ht="41" customHeight="1"/>
    <row r="11417" s="38" customFormat="1" ht="41" customHeight="1"/>
    <row r="11418" s="38" customFormat="1" ht="41" customHeight="1"/>
    <row r="11419" s="38" customFormat="1" ht="41" customHeight="1"/>
    <row r="11420" s="38" customFormat="1" ht="41" customHeight="1"/>
    <row r="11421" s="38" customFormat="1" ht="41" customHeight="1"/>
    <row r="11422" s="38" customFormat="1" ht="41" customHeight="1"/>
    <row r="11423" s="38" customFormat="1" ht="41" customHeight="1"/>
    <row r="11424" s="38" customFormat="1" ht="41" customHeight="1"/>
    <row r="11425" s="38" customFormat="1" ht="41" customHeight="1"/>
    <row r="11426" s="38" customFormat="1" ht="41" customHeight="1"/>
    <row r="11427" s="38" customFormat="1" ht="41" customHeight="1"/>
    <row r="11428" s="38" customFormat="1" ht="41" customHeight="1"/>
    <row r="11429" s="38" customFormat="1" ht="41" customHeight="1"/>
    <row r="11430" s="38" customFormat="1" ht="41" customHeight="1"/>
    <row r="11431" s="38" customFormat="1" ht="41" customHeight="1"/>
    <row r="11432" s="38" customFormat="1" ht="41" customHeight="1"/>
    <row r="11433" s="38" customFormat="1" ht="41" customHeight="1"/>
    <row r="11434" s="38" customFormat="1" ht="41" customHeight="1"/>
    <row r="11435" s="38" customFormat="1" ht="41" customHeight="1"/>
    <row r="11436" s="38" customFormat="1" ht="41" customHeight="1"/>
    <row r="11437" s="38" customFormat="1" ht="41" customHeight="1"/>
    <row r="11438" s="38" customFormat="1" ht="41" customHeight="1"/>
    <row r="11439" s="38" customFormat="1" ht="41" customHeight="1"/>
    <row r="11440" s="38" customFormat="1" ht="41" customHeight="1"/>
    <row r="11441" s="38" customFormat="1" ht="41" customHeight="1"/>
    <row r="11442" s="38" customFormat="1" ht="41" customHeight="1"/>
    <row r="11443" s="38" customFormat="1" ht="41" customHeight="1"/>
    <row r="11444" s="38" customFormat="1" ht="41" customHeight="1"/>
    <row r="11445" s="38" customFormat="1" ht="41" customHeight="1"/>
    <row r="11446" s="38" customFormat="1" ht="41" customHeight="1"/>
    <row r="11447" s="38" customFormat="1" ht="41" customHeight="1"/>
    <row r="11448" s="38" customFormat="1" ht="41" customHeight="1"/>
    <row r="11449" s="38" customFormat="1" ht="41" customHeight="1"/>
    <row r="11450" s="38" customFormat="1" ht="41" customHeight="1"/>
    <row r="11451" s="38" customFormat="1" ht="41" customHeight="1"/>
    <row r="11452" s="38" customFormat="1" ht="41" customHeight="1"/>
    <row r="11453" s="38" customFormat="1" ht="41" customHeight="1"/>
    <row r="11454" s="38" customFormat="1" ht="41" customHeight="1"/>
    <row r="11455" s="38" customFormat="1" ht="41" customHeight="1"/>
    <row r="11456" s="38" customFormat="1" ht="41" customHeight="1"/>
    <row r="11457" s="38" customFormat="1" ht="41" customHeight="1"/>
    <row r="11458" s="38" customFormat="1" ht="41" customHeight="1"/>
    <row r="11459" s="38" customFormat="1" ht="41" customHeight="1"/>
    <row r="11460" s="38" customFormat="1" ht="41" customHeight="1"/>
    <row r="11461" s="38" customFormat="1" ht="41" customHeight="1"/>
    <row r="11462" s="38" customFormat="1" ht="41" customHeight="1"/>
    <row r="11463" s="38" customFormat="1" ht="41" customHeight="1"/>
    <row r="11464" s="38" customFormat="1" ht="41" customHeight="1"/>
    <row r="11465" s="38" customFormat="1" ht="41" customHeight="1"/>
    <row r="11466" s="38" customFormat="1" ht="41" customHeight="1"/>
    <row r="11467" s="38" customFormat="1" ht="41" customHeight="1"/>
    <row r="11468" s="38" customFormat="1" ht="41" customHeight="1"/>
    <row r="11469" s="38" customFormat="1" ht="41" customHeight="1"/>
    <row r="11470" s="38" customFormat="1" ht="41" customHeight="1"/>
    <row r="11471" s="38" customFormat="1" ht="41" customHeight="1"/>
    <row r="11472" s="38" customFormat="1" ht="41" customHeight="1"/>
    <row r="11473" s="38" customFormat="1" ht="41" customHeight="1"/>
    <row r="11474" s="38" customFormat="1" ht="41" customHeight="1"/>
    <row r="11475" s="38" customFormat="1" ht="41" customHeight="1"/>
    <row r="11476" s="38" customFormat="1" ht="41" customHeight="1"/>
    <row r="11477" s="38" customFormat="1" ht="41" customHeight="1"/>
    <row r="11478" s="38" customFormat="1" ht="41" customHeight="1"/>
    <row r="11479" s="38" customFormat="1" ht="41" customHeight="1"/>
    <row r="11480" s="38" customFormat="1" ht="41" customHeight="1"/>
    <row r="11481" s="38" customFormat="1" ht="41" customHeight="1"/>
    <row r="11482" s="38" customFormat="1" ht="41" customHeight="1"/>
    <row r="11483" s="38" customFormat="1" ht="41" customHeight="1"/>
    <row r="11484" s="38" customFormat="1" ht="41" customHeight="1"/>
    <row r="11485" s="38" customFormat="1" ht="41" customHeight="1"/>
    <row r="11486" s="38" customFormat="1" ht="41" customHeight="1"/>
    <row r="11487" s="38" customFormat="1" ht="41" customHeight="1"/>
    <row r="11488" s="38" customFormat="1" ht="41" customHeight="1"/>
    <row r="11489" s="38" customFormat="1" ht="41" customHeight="1"/>
    <row r="11490" s="38" customFormat="1" ht="41" customHeight="1"/>
    <row r="11491" s="38" customFormat="1" ht="41" customHeight="1"/>
    <row r="11492" s="38" customFormat="1" ht="41" customHeight="1"/>
    <row r="11493" s="38" customFormat="1" ht="41" customHeight="1"/>
    <row r="11494" s="38" customFormat="1" ht="41" customHeight="1"/>
    <row r="11495" s="38" customFormat="1" ht="41" customHeight="1"/>
    <row r="11496" s="38" customFormat="1" ht="41" customHeight="1"/>
    <row r="11497" s="38" customFormat="1" ht="41" customHeight="1"/>
    <row r="11498" s="38" customFormat="1" ht="41" customHeight="1"/>
    <row r="11499" s="38" customFormat="1" ht="41" customHeight="1"/>
    <row r="11500" s="38" customFormat="1" ht="41" customHeight="1"/>
    <row r="11501" s="38" customFormat="1" ht="41" customHeight="1"/>
    <row r="11502" s="38" customFormat="1" ht="41" customHeight="1"/>
    <row r="11503" s="38" customFormat="1" ht="41" customHeight="1"/>
    <row r="11504" s="38" customFormat="1" ht="41" customHeight="1"/>
    <row r="11505" s="38" customFormat="1" ht="41" customHeight="1"/>
    <row r="11506" s="38" customFormat="1" ht="41" customHeight="1"/>
    <row r="11507" s="38" customFormat="1" ht="41" customHeight="1"/>
    <row r="11508" s="38" customFormat="1" ht="41" customHeight="1"/>
    <row r="11509" s="38" customFormat="1" ht="41" customHeight="1"/>
    <row r="11510" s="38" customFormat="1" ht="41" customHeight="1"/>
    <row r="11511" s="38" customFormat="1" ht="41" customHeight="1"/>
    <row r="11512" s="38" customFormat="1" ht="41" customHeight="1"/>
    <row r="11513" s="38" customFormat="1" ht="41" customHeight="1"/>
    <row r="11514" s="38" customFormat="1" ht="41" customHeight="1"/>
    <row r="11515" s="38" customFormat="1" ht="41" customHeight="1"/>
    <row r="11516" s="38" customFormat="1" ht="41" customHeight="1"/>
    <row r="11517" s="38" customFormat="1" ht="41" customHeight="1"/>
    <row r="11518" s="38" customFormat="1" ht="41" customHeight="1"/>
    <row r="11519" s="38" customFormat="1" ht="41" customHeight="1"/>
    <row r="11520" s="38" customFormat="1" ht="41" customHeight="1"/>
    <row r="11521" s="38" customFormat="1" ht="41" customHeight="1"/>
    <row r="11522" s="38" customFormat="1" ht="41" customHeight="1"/>
    <row r="11523" s="38" customFormat="1" ht="41" customHeight="1"/>
    <row r="11524" s="38" customFormat="1" ht="41" customHeight="1"/>
    <row r="11525" s="38" customFormat="1" ht="41" customHeight="1"/>
    <row r="11526" s="38" customFormat="1" ht="41" customHeight="1"/>
    <row r="11527" s="38" customFormat="1" ht="41" customHeight="1"/>
    <row r="11528" s="38" customFormat="1" ht="41" customHeight="1"/>
    <row r="11529" s="38" customFormat="1" ht="41" customHeight="1"/>
    <row r="11530" s="38" customFormat="1" ht="41" customHeight="1"/>
    <row r="11531" s="38" customFormat="1" ht="41" customHeight="1"/>
    <row r="11532" s="38" customFormat="1" ht="41" customHeight="1"/>
    <row r="11533" s="38" customFormat="1" ht="41" customHeight="1"/>
    <row r="11534" s="38" customFormat="1" ht="41" customHeight="1"/>
    <row r="11535" s="38" customFormat="1" ht="41" customHeight="1"/>
    <row r="11536" s="38" customFormat="1" ht="41" customHeight="1"/>
    <row r="11537" s="38" customFormat="1" ht="41" customHeight="1"/>
    <row r="11538" s="38" customFormat="1" ht="41" customHeight="1"/>
    <row r="11539" s="38" customFormat="1" ht="41" customHeight="1"/>
    <row r="11540" s="38" customFormat="1" ht="41" customHeight="1"/>
    <row r="11541" s="38" customFormat="1" ht="41" customHeight="1"/>
    <row r="11542" s="38" customFormat="1" ht="41" customHeight="1"/>
    <row r="11543" s="38" customFormat="1" ht="41" customHeight="1"/>
    <row r="11544" s="38" customFormat="1" ht="41" customHeight="1"/>
    <row r="11545" s="38" customFormat="1" ht="41" customHeight="1"/>
    <row r="11546" s="38" customFormat="1" ht="41" customHeight="1"/>
    <row r="11547" s="38" customFormat="1" ht="41" customHeight="1"/>
    <row r="11548" s="38" customFormat="1" ht="41" customHeight="1"/>
    <row r="11549" s="38" customFormat="1" ht="41" customHeight="1"/>
    <row r="11550" s="38" customFormat="1" ht="41" customHeight="1"/>
    <row r="11551" s="38" customFormat="1" ht="41" customHeight="1"/>
    <row r="11552" s="38" customFormat="1" ht="41" customHeight="1"/>
    <row r="11553" s="38" customFormat="1" ht="41" customHeight="1"/>
    <row r="11554" s="38" customFormat="1" ht="41" customHeight="1"/>
    <row r="11555" s="38" customFormat="1" ht="41" customHeight="1"/>
    <row r="11556" s="38" customFormat="1" ht="41" customHeight="1"/>
    <row r="11557" s="38" customFormat="1" ht="41" customHeight="1"/>
    <row r="11558" s="38" customFormat="1" ht="41" customHeight="1"/>
    <row r="11559" s="38" customFormat="1" ht="41" customHeight="1"/>
    <row r="11560" s="38" customFormat="1" ht="41" customHeight="1"/>
    <row r="11561" s="38" customFormat="1" ht="41" customHeight="1"/>
    <row r="11562" s="38" customFormat="1" ht="41" customHeight="1"/>
    <row r="11563" s="38" customFormat="1" ht="41" customHeight="1"/>
    <row r="11564" s="38" customFormat="1" ht="41" customHeight="1"/>
    <row r="11565" s="38" customFormat="1" ht="41" customHeight="1"/>
    <row r="11566" s="38" customFormat="1" ht="41" customHeight="1"/>
    <row r="11567" s="38" customFormat="1" ht="41" customHeight="1"/>
    <row r="11568" s="38" customFormat="1" ht="41" customHeight="1"/>
    <row r="11569" s="38" customFormat="1" ht="41" customHeight="1"/>
    <row r="11570" s="38" customFormat="1" ht="41" customHeight="1"/>
    <row r="11571" s="38" customFormat="1" ht="41" customHeight="1"/>
    <row r="11572" s="38" customFormat="1" ht="41" customHeight="1"/>
    <row r="11573" s="38" customFormat="1" ht="41" customHeight="1"/>
    <row r="11574" s="38" customFormat="1" ht="41" customHeight="1"/>
    <row r="11575" s="38" customFormat="1" ht="41" customHeight="1"/>
    <row r="11576" s="38" customFormat="1" ht="41" customHeight="1"/>
    <row r="11577" s="38" customFormat="1" ht="41" customHeight="1"/>
    <row r="11578" s="38" customFormat="1" ht="41" customHeight="1"/>
    <row r="11579" s="38" customFormat="1" ht="41" customHeight="1"/>
    <row r="11580" s="38" customFormat="1" ht="41" customHeight="1"/>
    <row r="11581" s="38" customFormat="1" ht="41" customHeight="1"/>
    <row r="11582" s="38" customFormat="1" ht="41" customHeight="1"/>
    <row r="11583" s="38" customFormat="1" ht="41" customHeight="1"/>
    <row r="11584" s="38" customFormat="1" ht="41" customHeight="1"/>
    <row r="11585" s="38" customFormat="1" ht="41" customHeight="1"/>
    <row r="11586" s="38" customFormat="1" ht="41" customHeight="1"/>
    <row r="11587" s="38" customFormat="1" ht="41" customHeight="1"/>
    <row r="11588" s="38" customFormat="1" ht="41" customHeight="1"/>
    <row r="11589" s="38" customFormat="1" ht="41" customHeight="1"/>
    <row r="11590" s="38" customFormat="1" ht="41" customHeight="1"/>
    <row r="11591" s="38" customFormat="1" ht="41" customHeight="1"/>
    <row r="11592" s="38" customFormat="1" ht="41" customHeight="1"/>
    <row r="11593" s="38" customFormat="1" ht="41" customHeight="1"/>
    <row r="11594" s="38" customFormat="1" ht="41" customHeight="1"/>
    <row r="11595" s="38" customFormat="1" ht="41" customHeight="1"/>
    <row r="11596" s="38" customFormat="1" ht="41" customHeight="1"/>
    <row r="11597" s="38" customFormat="1" ht="41" customHeight="1"/>
    <row r="11598" s="38" customFormat="1" ht="41" customHeight="1"/>
    <row r="11599" s="38" customFormat="1" ht="41" customHeight="1"/>
    <row r="11600" s="38" customFormat="1" ht="41" customHeight="1"/>
    <row r="11601" s="38" customFormat="1" ht="41" customHeight="1"/>
    <row r="11602" s="38" customFormat="1" ht="41" customHeight="1"/>
    <row r="11603" s="38" customFormat="1" ht="41" customHeight="1"/>
    <row r="11604" s="38" customFormat="1" ht="41" customHeight="1"/>
    <row r="11605" s="38" customFormat="1" ht="41" customHeight="1"/>
    <row r="11606" s="38" customFormat="1" ht="41" customHeight="1"/>
    <row r="11607" s="38" customFormat="1" ht="41" customHeight="1"/>
    <row r="11608" s="38" customFormat="1" ht="41" customHeight="1"/>
    <row r="11609" s="38" customFormat="1" ht="41" customHeight="1"/>
    <row r="11610" s="38" customFormat="1" ht="41" customHeight="1"/>
    <row r="11611" s="38" customFormat="1" ht="41" customHeight="1"/>
    <row r="11612" s="38" customFormat="1" ht="41" customHeight="1"/>
    <row r="11613" s="38" customFormat="1" ht="41" customHeight="1"/>
    <row r="11614" s="38" customFormat="1" ht="41" customHeight="1"/>
    <row r="11615" s="38" customFormat="1" ht="41" customHeight="1"/>
    <row r="11616" s="38" customFormat="1" ht="41" customHeight="1"/>
    <row r="11617" s="38" customFormat="1" ht="41" customHeight="1"/>
    <row r="11618" s="38" customFormat="1" ht="41" customHeight="1"/>
    <row r="11619" s="38" customFormat="1" ht="41" customHeight="1"/>
    <row r="11620" s="38" customFormat="1" ht="41" customHeight="1"/>
    <row r="11621" s="38" customFormat="1" ht="41" customHeight="1"/>
    <row r="11622" s="38" customFormat="1" ht="41" customHeight="1"/>
    <row r="11623" s="38" customFormat="1" ht="41" customHeight="1"/>
    <row r="11624" s="38" customFormat="1" ht="41" customHeight="1"/>
    <row r="11625" s="38" customFormat="1" ht="41" customHeight="1"/>
    <row r="11626" s="38" customFormat="1" ht="41" customHeight="1"/>
    <row r="11627" s="38" customFormat="1" ht="41" customHeight="1"/>
    <row r="11628" s="38" customFormat="1" ht="41" customHeight="1"/>
    <row r="11629" s="38" customFormat="1" ht="41" customHeight="1"/>
    <row r="11630" s="38" customFormat="1" ht="41" customHeight="1"/>
    <row r="11631" s="38" customFormat="1" ht="41" customHeight="1"/>
    <row r="11632" s="38" customFormat="1" ht="41" customHeight="1"/>
    <row r="11633" s="38" customFormat="1" ht="41" customHeight="1"/>
    <row r="11634" s="38" customFormat="1" ht="41" customHeight="1"/>
    <row r="11635" s="38" customFormat="1" ht="41" customHeight="1"/>
    <row r="11636" s="38" customFormat="1" ht="41" customHeight="1"/>
    <row r="11637" s="38" customFormat="1" ht="41" customHeight="1"/>
    <row r="11638" s="38" customFormat="1" ht="41" customHeight="1"/>
    <row r="11639" s="38" customFormat="1" ht="41" customHeight="1"/>
    <row r="11640" s="38" customFormat="1" ht="41" customHeight="1"/>
    <row r="11641" s="38" customFormat="1" ht="41" customHeight="1"/>
    <row r="11642" s="38" customFormat="1" ht="41" customHeight="1"/>
    <row r="11643" s="38" customFormat="1" ht="41" customHeight="1"/>
    <row r="11644" s="38" customFormat="1" ht="41" customHeight="1"/>
    <row r="11645" s="38" customFormat="1" ht="41" customHeight="1"/>
    <row r="11646" s="38" customFormat="1" ht="41" customHeight="1"/>
    <row r="11647" s="38" customFormat="1" ht="41" customHeight="1"/>
    <row r="11648" s="38" customFormat="1" ht="41" customHeight="1"/>
    <row r="11649" s="38" customFormat="1" ht="41" customHeight="1"/>
    <row r="11650" s="38" customFormat="1" ht="41" customHeight="1"/>
    <row r="11651" s="38" customFormat="1" ht="41" customHeight="1"/>
    <row r="11652" s="38" customFormat="1" ht="41" customHeight="1"/>
    <row r="11653" s="38" customFormat="1" ht="41" customHeight="1"/>
    <row r="11654" s="38" customFormat="1" ht="41" customHeight="1"/>
    <row r="11655" s="38" customFormat="1" ht="41" customHeight="1"/>
    <row r="11656" s="38" customFormat="1" ht="41" customHeight="1"/>
    <row r="11657" s="38" customFormat="1" ht="41" customHeight="1"/>
    <row r="11658" s="38" customFormat="1" ht="41" customHeight="1"/>
    <row r="11659" s="38" customFormat="1" ht="41" customHeight="1"/>
    <row r="11660" s="38" customFormat="1" ht="41" customHeight="1"/>
    <row r="11661" s="38" customFormat="1" ht="41" customHeight="1"/>
    <row r="11662" s="38" customFormat="1" ht="41" customHeight="1"/>
    <row r="11663" s="38" customFormat="1" ht="41" customHeight="1"/>
    <row r="11664" s="38" customFormat="1" ht="41" customHeight="1"/>
    <row r="11665" s="38" customFormat="1" ht="41" customHeight="1"/>
    <row r="11666" s="38" customFormat="1" ht="41" customHeight="1"/>
    <row r="11667" s="38" customFormat="1" ht="41" customHeight="1"/>
    <row r="11668" s="38" customFormat="1" ht="41" customHeight="1"/>
    <row r="11669" s="38" customFormat="1" ht="41" customHeight="1"/>
    <row r="11670" s="38" customFormat="1" ht="41" customHeight="1"/>
    <row r="11671" s="38" customFormat="1" ht="41" customHeight="1"/>
    <row r="11672" s="38" customFormat="1" ht="41" customHeight="1"/>
    <row r="11673" s="38" customFormat="1" ht="41" customHeight="1"/>
    <row r="11674" s="38" customFormat="1" ht="41" customHeight="1"/>
    <row r="11675" s="38" customFormat="1" ht="41" customHeight="1"/>
    <row r="11676" s="38" customFormat="1" ht="41" customHeight="1"/>
    <row r="11677" s="38" customFormat="1" ht="41" customHeight="1"/>
    <row r="11678" s="38" customFormat="1" ht="41" customHeight="1"/>
    <row r="11679" s="38" customFormat="1" ht="41" customHeight="1"/>
    <row r="11680" s="38" customFormat="1" ht="41" customHeight="1"/>
    <row r="11681" s="38" customFormat="1" ht="41" customHeight="1"/>
    <row r="11682" s="38" customFormat="1" ht="41" customHeight="1"/>
    <row r="11683" s="38" customFormat="1" ht="41" customHeight="1"/>
    <row r="11684" s="38" customFormat="1" ht="41" customHeight="1"/>
    <row r="11685" s="38" customFormat="1" ht="41" customHeight="1"/>
    <row r="11686" s="38" customFormat="1" ht="41" customHeight="1"/>
    <row r="11687" s="38" customFormat="1" ht="41" customHeight="1"/>
    <row r="11688" s="38" customFormat="1" ht="41" customHeight="1"/>
    <row r="11689" s="38" customFormat="1" ht="41" customHeight="1"/>
    <row r="11690" s="38" customFormat="1" ht="41" customHeight="1"/>
    <row r="11691" s="38" customFormat="1" ht="41" customHeight="1"/>
    <row r="11692" s="38" customFormat="1" ht="41" customHeight="1"/>
    <row r="11693" s="38" customFormat="1" ht="41" customHeight="1"/>
    <row r="11694" s="38" customFormat="1" ht="41" customHeight="1"/>
    <row r="11695" s="38" customFormat="1" ht="41" customHeight="1"/>
    <row r="11696" s="38" customFormat="1" ht="41" customHeight="1"/>
    <row r="11697" s="38" customFormat="1" ht="41" customHeight="1"/>
    <row r="11698" s="38" customFormat="1" ht="41" customHeight="1"/>
    <row r="11699" s="38" customFormat="1" ht="41" customHeight="1"/>
    <row r="11700" s="38" customFormat="1" ht="41" customHeight="1"/>
    <row r="11701" s="38" customFormat="1" ht="41" customHeight="1"/>
    <row r="11702" s="38" customFormat="1" ht="41" customHeight="1"/>
    <row r="11703" s="38" customFormat="1" ht="41" customHeight="1"/>
    <row r="11704" s="38" customFormat="1" ht="41" customHeight="1"/>
    <row r="11705" s="38" customFormat="1" ht="41" customHeight="1"/>
    <row r="11706" s="38" customFormat="1" ht="41" customHeight="1"/>
    <row r="11707" s="38" customFormat="1" ht="41" customHeight="1"/>
    <row r="11708" s="38" customFormat="1" ht="41" customHeight="1"/>
    <row r="11709" s="38" customFormat="1" ht="41" customHeight="1"/>
    <row r="11710" s="38" customFormat="1" ht="41" customHeight="1"/>
    <row r="11711" s="38" customFormat="1" ht="41" customHeight="1"/>
    <row r="11712" s="38" customFormat="1" ht="41" customHeight="1"/>
    <row r="11713" s="38" customFormat="1" ht="41" customHeight="1"/>
    <row r="11714" s="38" customFormat="1" ht="41" customHeight="1"/>
    <row r="11715" s="38" customFormat="1" ht="41" customHeight="1"/>
    <row r="11716" s="38" customFormat="1" ht="41" customHeight="1"/>
    <row r="11717" s="38" customFormat="1" ht="41" customHeight="1"/>
    <row r="11718" s="38" customFormat="1" ht="41" customHeight="1"/>
    <row r="11719" s="38" customFormat="1" ht="41" customHeight="1"/>
    <row r="11720" s="38" customFormat="1" ht="41" customHeight="1"/>
    <row r="11721" s="38" customFormat="1" ht="41" customHeight="1"/>
    <row r="11722" s="38" customFormat="1" ht="41" customHeight="1"/>
    <row r="11723" s="38" customFormat="1" ht="41" customHeight="1"/>
    <row r="11724" s="38" customFormat="1" ht="41" customHeight="1"/>
    <row r="11725" s="38" customFormat="1" ht="41" customHeight="1"/>
    <row r="11726" s="38" customFormat="1" ht="41" customHeight="1"/>
    <row r="11727" s="38" customFormat="1" ht="41" customHeight="1"/>
    <row r="11728" s="38" customFormat="1" ht="41" customHeight="1"/>
    <row r="11729" s="38" customFormat="1" ht="41" customHeight="1"/>
    <row r="11730" s="38" customFormat="1" ht="41" customHeight="1"/>
    <row r="11731" s="38" customFormat="1" ht="41" customHeight="1"/>
    <row r="11732" s="38" customFormat="1" ht="41" customHeight="1"/>
    <row r="11733" s="38" customFormat="1" ht="41" customHeight="1"/>
    <row r="11734" s="38" customFormat="1" ht="41" customHeight="1"/>
    <row r="11735" s="38" customFormat="1" ht="41" customHeight="1"/>
    <row r="11736" s="38" customFormat="1" ht="41" customHeight="1"/>
    <row r="11737" s="38" customFormat="1" ht="41" customHeight="1"/>
    <row r="11738" s="38" customFormat="1" ht="41" customHeight="1"/>
    <row r="11739" s="38" customFormat="1" ht="41" customHeight="1"/>
    <row r="11740" s="38" customFormat="1" ht="41" customHeight="1"/>
    <row r="11741" s="38" customFormat="1" ht="41" customHeight="1"/>
    <row r="11742" s="38" customFormat="1" ht="41" customHeight="1"/>
    <row r="11743" s="38" customFormat="1" ht="41" customHeight="1"/>
    <row r="11744" s="38" customFormat="1" ht="41" customHeight="1"/>
    <row r="11745" s="38" customFormat="1" ht="41" customHeight="1"/>
    <row r="11746" s="38" customFormat="1" ht="41" customHeight="1"/>
    <row r="11747" s="38" customFormat="1" ht="41" customHeight="1"/>
    <row r="11748" s="38" customFormat="1" ht="41" customHeight="1"/>
    <row r="11749" s="38" customFormat="1" ht="41" customHeight="1"/>
    <row r="11750" s="38" customFormat="1" ht="41" customHeight="1"/>
    <row r="11751" s="38" customFormat="1" ht="41" customHeight="1"/>
    <row r="11752" s="38" customFormat="1" ht="41" customHeight="1"/>
    <row r="11753" s="38" customFormat="1" ht="41" customHeight="1"/>
    <row r="11754" s="38" customFormat="1" ht="41" customHeight="1"/>
    <row r="11755" s="38" customFormat="1" ht="41" customHeight="1"/>
    <row r="11756" s="38" customFormat="1" ht="41" customHeight="1"/>
    <row r="11757" s="38" customFormat="1" ht="41" customHeight="1"/>
    <row r="11758" s="38" customFormat="1" ht="41" customHeight="1"/>
    <row r="11759" s="38" customFormat="1" ht="41" customHeight="1"/>
    <row r="11760" s="38" customFormat="1" ht="41" customHeight="1"/>
    <row r="11761" s="38" customFormat="1" ht="41" customHeight="1"/>
    <row r="11762" s="38" customFormat="1" ht="41" customHeight="1"/>
    <row r="11763" s="38" customFormat="1" ht="41" customHeight="1"/>
    <row r="11764" s="38" customFormat="1" ht="41" customHeight="1"/>
    <row r="11765" s="38" customFormat="1" ht="41" customHeight="1"/>
    <row r="11766" s="38" customFormat="1" ht="41" customHeight="1"/>
    <row r="11767" s="38" customFormat="1" ht="41" customHeight="1"/>
    <row r="11768" s="38" customFormat="1" ht="41" customHeight="1"/>
    <row r="11769" s="38" customFormat="1" ht="41" customHeight="1"/>
    <row r="11770" s="38" customFormat="1" ht="41" customHeight="1"/>
    <row r="11771" s="38" customFormat="1" ht="41" customHeight="1"/>
    <row r="11772" s="38" customFormat="1" ht="41" customHeight="1"/>
    <row r="11773" s="38" customFormat="1" ht="41" customHeight="1"/>
    <row r="11774" s="38" customFormat="1" ht="41" customHeight="1"/>
    <row r="11775" s="38" customFormat="1" ht="41" customHeight="1"/>
    <row r="11776" s="38" customFormat="1" ht="41" customHeight="1"/>
    <row r="11777" s="38" customFormat="1" ht="41" customHeight="1"/>
    <row r="11778" s="38" customFormat="1" ht="41" customHeight="1"/>
    <row r="11779" s="38" customFormat="1" ht="41" customHeight="1"/>
    <row r="11780" s="38" customFormat="1" ht="41" customHeight="1"/>
    <row r="11781" s="38" customFormat="1" ht="41" customHeight="1"/>
    <row r="11782" s="38" customFormat="1" ht="41" customHeight="1"/>
    <row r="11783" s="38" customFormat="1" ht="41" customHeight="1"/>
    <row r="11784" s="38" customFormat="1" ht="41" customHeight="1"/>
    <row r="11785" s="38" customFormat="1" ht="41" customHeight="1"/>
    <row r="11786" s="38" customFormat="1" ht="41" customHeight="1"/>
    <row r="11787" s="38" customFormat="1" ht="41" customHeight="1"/>
    <row r="11788" s="38" customFormat="1" ht="41" customHeight="1"/>
    <row r="11789" s="38" customFormat="1" ht="41" customHeight="1"/>
    <row r="11790" s="38" customFormat="1" ht="41" customHeight="1"/>
    <row r="11791" s="38" customFormat="1" ht="41" customHeight="1"/>
    <row r="11792" s="38" customFormat="1" ht="41" customHeight="1"/>
    <row r="11793" s="38" customFormat="1" ht="41" customHeight="1"/>
    <row r="11794" s="38" customFormat="1" ht="41" customHeight="1"/>
    <row r="11795" s="38" customFormat="1" ht="41" customHeight="1"/>
    <row r="11796" s="38" customFormat="1" ht="41" customHeight="1"/>
    <row r="11797" s="38" customFormat="1" ht="41" customHeight="1"/>
    <row r="11798" s="38" customFormat="1" ht="41" customHeight="1"/>
    <row r="11799" s="38" customFormat="1" ht="41" customHeight="1"/>
    <row r="11800" s="38" customFormat="1" ht="41" customHeight="1"/>
    <row r="11801" s="38" customFormat="1" ht="41" customHeight="1"/>
    <row r="11802" s="38" customFormat="1" ht="41" customHeight="1"/>
    <row r="11803" s="38" customFormat="1" ht="41" customHeight="1"/>
    <row r="11804" s="38" customFormat="1" ht="41" customHeight="1"/>
    <row r="11805" s="38" customFormat="1" ht="41" customHeight="1"/>
    <row r="11806" s="38" customFormat="1" ht="41" customHeight="1"/>
    <row r="11807" s="38" customFormat="1" ht="41" customHeight="1"/>
    <row r="11808" s="38" customFormat="1" ht="41" customHeight="1"/>
    <row r="11809" s="38" customFormat="1" ht="41" customHeight="1"/>
    <row r="11810" s="38" customFormat="1" ht="41" customHeight="1"/>
    <row r="11811" s="38" customFormat="1" ht="41" customHeight="1"/>
    <row r="11812" s="38" customFormat="1" ht="41" customHeight="1"/>
    <row r="11813" s="38" customFormat="1" ht="41" customHeight="1"/>
    <row r="11814" s="38" customFormat="1" ht="41" customHeight="1"/>
    <row r="11815" s="38" customFormat="1" ht="41" customHeight="1"/>
    <row r="11816" s="38" customFormat="1" ht="41" customHeight="1"/>
    <row r="11817" s="38" customFormat="1" ht="41" customHeight="1"/>
    <row r="11818" s="38" customFormat="1" ht="41" customHeight="1"/>
    <row r="11819" s="38" customFormat="1" ht="41" customHeight="1"/>
    <row r="11820" s="38" customFormat="1" ht="41" customHeight="1"/>
    <row r="11821" s="38" customFormat="1" ht="41" customHeight="1"/>
    <row r="11822" s="38" customFormat="1" ht="41" customHeight="1"/>
    <row r="11823" s="38" customFormat="1" ht="41" customHeight="1"/>
    <row r="11824" s="38" customFormat="1" ht="41" customHeight="1"/>
    <row r="11825" s="38" customFormat="1" ht="41" customHeight="1"/>
    <row r="11826" s="38" customFormat="1" ht="41" customHeight="1"/>
    <row r="11827" s="38" customFormat="1" ht="41" customHeight="1"/>
    <row r="11828" s="38" customFormat="1" ht="41" customHeight="1"/>
    <row r="11829" s="38" customFormat="1" ht="41" customHeight="1"/>
    <row r="11830" s="38" customFormat="1" ht="41" customHeight="1"/>
    <row r="11831" s="38" customFormat="1" ht="41" customHeight="1"/>
    <row r="11832" s="38" customFormat="1" ht="41" customHeight="1"/>
    <row r="11833" s="38" customFormat="1" ht="41" customHeight="1"/>
    <row r="11834" s="38" customFormat="1" ht="41" customHeight="1"/>
    <row r="11835" s="38" customFormat="1" ht="41" customHeight="1"/>
    <row r="11836" s="38" customFormat="1" ht="41" customHeight="1"/>
    <row r="11837" s="38" customFormat="1" ht="41" customHeight="1"/>
    <row r="11838" s="38" customFormat="1" ht="41" customHeight="1"/>
    <row r="11839" s="38" customFormat="1" ht="41" customHeight="1"/>
    <row r="11840" s="38" customFormat="1" ht="41" customHeight="1"/>
    <row r="11841" s="38" customFormat="1" ht="41" customHeight="1"/>
    <row r="11842" s="38" customFormat="1" ht="41" customHeight="1"/>
    <row r="11843" s="38" customFormat="1" ht="41" customHeight="1"/>
    <row r="11844" s="38" customFormat="1" ht="41" customHeight="1"/>
    <row r="11845" s="38" customFormat="1" ht="41" customHeight="1"/>
    <row r="11846" s="38" customFormat="1" ht="41" customHeight="1"/>
    <row r="11847" s="38" customFormat="1" ht="41" customHeight="1"/>
    <row r="11848" s="38" customFormat="1" ht="41" customHeight="1"/>
    <row r="11849" s="38" customFormat="1" ht="41" customHeight="1"/>
    <row r="11850" s="38" customFormat="1" ht="41" customHeight="1"/>
    <row r="11851" s="38" customFormat="1" ht="41" customHeight="1"/>
    <row r="11852" s="38" customFormat="1" ht="41" customHeight="1"/>
    <row r="11853" s="38" customFormat="1" ht="41" customHeight="1"/>
    <row r="11854" s="38" customFormat="1" ht="41" customHeight="1"/>
    <row r="11855" s="38" customFormat="1" ht="41" customHeight="1"/>
    <row r="11856" s="38" customFormat="1" ht="41" customHeight="1"/>
    <row r="11857" s="38" customFormat="1" ht="41" customHeight="1"/>
    <row r="11858" s="38" customFormat="1" ht="41" customHeight="1"/>
    <row r="11859" s="38" customFormat="1" ht="41" customHeight="1"/>
    <row r="11860" s="38" customFormat="1" ht="41" customHeight="1"/>
    <row r="11861" s="38" customFormat="1" ht="41" customHeight="1"/>
    <row r="11862" s="38" customFormat="1" ht="41" customHeight="1"/>
    <row r="11863" s="38" customFormat="1" ht="41" customHeight="1"/>
    <row r="11864" s="38" customFormat="1" ht="41" customHeight="1"/>
    <row r="11865" s="38" customFormat="1" ht="41" customHeight="1"/>
    <row r="11866" s="38" customFormat="1" ht="41" customHeight="1"/>
    <row r="11867" s="38" customFormat="1" ht="41" customHeight="1"/>
    <row r="11868" s="38" customFormat="1" ht="41" customHeight="1"/>
    <row r="11869" s="38" customFormat="1" ht="41" customHeight="1"/>
    <row r="11870" s="38" customFormat="1" ht="41" customHeight="1"/>
    <row r="11871" s="38" customFormat="1" ht="41" customHeight="1"/>
    <row r="11872" s="38" customFormat="1" ht="41" customHeight="1"/>
    <row r="11873" s="38" customFormat="1" ht="41" customHeight="1"/>
    <row r="11874" s="38" customFormat="1" ht="41" customHeight="1"/>
    <row r="11875" s="38" customFormat="1" ht="41" customHeight="1"/>
    <row r="11876" s="38" customFormat="1" ht="41" customHeight="1"/>
    <row r="11877" s="38" customFormat="1" ht="41" customHeight="1"/>
    <row r="11878" s="38" customFormat="1" ht="41" customHeight="1"/>
    <row r="11879" s="38" customFormat="1" ht="41" customHeight="1"/>
    <row r="11880" s="38" customFormat="1" ht="41" customHeight="1"/>
    <row r="11881" s="38" customFormat="1" ht="41" customHeight="1"/>
    <row r="11882" s="38" customFormat="1" ht="41" customHeight="1"/>
    <row r="11883" s="38" customFormat="1" ht="41" customHeight="1"/>
    <row r="11884" s="38" customFormat="1" ht="41" customHeight="1"/>
    <row r="11885" s="38" customFormat="1" ht="41" customHeight="1"/>
    <row r="11886" s="38" customFormat="1" ht="41" customHeight="1"/>
    <row r="11887" s="38" customFormat="1" ht="41" customHeight="1"/>
    <row r="11888" s="38" customFormat="1" ht="41" customHeight="1"/>
    <row r="11889" s="38" customFormat="1" ht="41" customHeight="1"/>
    <row r="11890" s="38" customFormat="1" ht="41" customHeight="1"/>
    <row r="11891" s="38" customFormat="1" ht="41" customHeight="1"/>
    <row r="11892" s="38" customFormat="1" ht="41" customHeight="1"/>
    <row r="11893" s="38" customFormat="1" ht="41" customHeight="1"/>
    <row r="11894" s="38" customFormat="1" ht="41" customHeight="1"/>
    <row r="11895" s="38" customFormat="1" ht="41" customHeight="1"/>
    <row r="11896" s="38" customFormat="1" ht="41" customHeight="1"/>
    <row r="11897" s="38" customFormat="1" ht="41" customHeight="1"/>
    <row r="11898" s="38" customFormat="1" ht="41" customHeight="1"/>
    <row r="11899" s="38" customFormat="1" ht="41" customHeight="1"/>
    <row r="11900" s="38" customFormat="1" ht="41" customHeight="1"/>
    <row r="11901" s="38" customFormat="1" ht="41" customHeight="1"/>
    <row r="11902" s="38" customFormat="1" ht="41" customHeight="1"/>
    <row r="11903" s="38" customFormat="1" ht="41" customHeight="1"/>
    <row r="11904" s="38" customFormat="1" ht="41" customHeight="1"/>
    <row r="11905" s="38" customFormat="1" ht="41" customHeight="1"/>
    <row r="11906" s="38" customFormat="1" ht="41" customHeight="1"/>
    <row r="11907" s="38" customFormat="1" ht="41" customHeight="1"/>
    <row r="11908" s="38" customFormat="1" ht="41" customHeight="1"/>
    <row r="11909" s="38" customFormat="1" ht="41" customHeight="1"/>
    <row r="11910" s="38" customFormat="1" ht="41" customHeight="1"/>
    <row r="11911" s="38" customFormat="1" ht="41" customHeight="1"/>
    <row r="11912" s="38" customFormat="1" ht="41" customHeight="1"/>
    <row r="11913" s="38" customFormat="1" ht="41" customHeight="1"/>
    <row r="11914" s="38" customFormat="1" ht="41" customHeight="1"/>
    <row r="11915" s="38" customFormat="1" ht="41" customHeight="1"/>
    <row r="11916" s="38" customFormat="1" ht="41" customHeight="1"/>
    <row r="11917" s="38" customFormat="1" ht="41" customHeight="1"/>
    <row r="11918" s="38" customFormat="1" ht="41" customHeight="1"/>
    <row r="11919" s="38" customFormat="1" ht="41" customHeight="1"/>
    <row r="11920" s="38" customFormat="1" ht="41" customHeight="1"/>
    <row r="11921" s="38" customFormat="1" ht="41" customHeight="1"/>
    <row r="11922" s="38" customFormat="1" ht="41" customHeight="1"/>
    <row r="11923" s="38" customFormat="1" ht="41" customHeight="1"/>
    <row r="11924" s="38" customFormat="1" ht="41" customHeight="1"/>
    <row r="11925" s="38" customFormat="1" ht="41" customHeight="1"/>
    <row r="11926" s="38" customFormat="1" ht="41" customHeight="1"/>
    <row r="11927" s="38" customFormat="1" ht="41" customHeight="1"/>
    <row r="11928" s="38" customFormat="1" ht="41" customHeight="1"/>
    <row r="11929" s="38" customFormat="1" ht="41" customHeight="1"/>
    <row r="11930" s="38" customFormat="1" ht="41" customHeight="1"/>
    <row r="11931" s="38" customFormat="1" ht="41" customHeight="1"/>
    <row r="11932" s="38" customFormat="1" ht="41" customHeight="1"/>
    <row r="11933" s="38" customFormat="1" ht="41" customHeight="1"/>
    <row r="11934" s="38" customFormat="1" ht="41" customHeight="1"/>
    <row r="11935" s="38" customFormat="1" ht="41" customHeight="1"/>
    <row r="11936" s="38" customFormat="1" ht="41" customHeight="1"/>
    <row r="11937" s="38" customFormat="1" ht="41" customHeight="1"/>
    <row r="11938" s="38" customFormat="1" ht="41" customHeight="1"/>
    <row r="11939" s="38" customFormat="1" ht="41" customHeight="1"/>
    <row r="11940" s="38" customFormat="1" ht="41" customHeight="1"/>
    <row r="11941" s="38" customFormat="1" ht="41" customHeight="1"/>
    <row r="11942" s="38" customFormat="1" ht="41" customHeight="1"/>
    <row r="11943" s="38" customFormat="1" ht="41" customHeight="1"/>
    <row r="11944" s="38" customFormat="1" ht="41" customHeight="1"/>
    <row r="11945" s="38" customFormat="1" ht="41" customHeight="1"/>
    <row r="11946" s="38" customFormat="1" ht="41" customHeight="1"/>
    <row r="11947" s="38" customFormat="1" ht="41" customHeight="1"/>
    <row r="11948" s="38" customFormat="1" ht="41" customHeight="1"/>
    <row r="11949" s="38" customFormat="1" ht="41" customHeight="1"/>
    <row r="11950" s="38" customFormat="1" ht="41" customHeight="1"/>
    <row r="11951" s="38" customFormat="1" ht="41" customHeight="1"/>
    <row r="11952" s="38" customFormat="1" ht="41" customHeight="1"/>
    <row r="11953" s="38" customFormat="1" ht="41" customHeight="1"/>
    <row r="11954" s="38" customFormat="1" ht="41" customHeight="1"/>
    <row r="11955" s="38" customFormat="1" ht="41" customHeight="1"/>
    <row r="11956" s="38" customFormat="1" ht="41" customHeight="1"/>
    <row r="11957" s="38" customFormat="1" ht="41" customHeight="1"/>
    <row r="11958" s="38" customFormat="1" ht="41" customHeight="1"/>
    <row r="11959" s="38" customFormat="1" ht="41" customHeight="1"/>
    <row r="11960" s="38" customFormat="1" ht="41" customHeight="1"/>
    <row r="11961" s="38" customFormat="1" ht="41" customHeight="1"/>
    <row r="11962" s="38" customFormat="1" ht="41" customHeight="1"/>
    <row r="11963" s="38" customFormat="1" ht="41" customHeight="1"/>
    <row r="11964" s="38" customFormat="1" ht="41" customHeight="1"/>
    <row r="11965" s="38" customFormat="1" ht="41" customHeight="1"/>
    <row r="11966" s="38" customFormat="1" ht="41" customHeight="1"/>
    <row r="11967" s="38" customFormat="1" ht="41" customHeight="1"/>
    <row r="11968" s="38" customFormat="1" ht="41" customHeight="1"/>
    <row r="11969" s="38" customFormat="1" ht="41" customHeight="1"/>
    <row r="11970" s="38" customFormat="1" ht="41" customHeight="1"/>
    <row r="11971" s="38" customFormat="1" ht="41" customHeight="1"/>
    <row r="11972" s="38" customFormat="1" ht="41" customHeight="1"/>
    <row r="11973" s="38" customFormat="1" ht="41" customHeight="1"/>
    <row r="11974" s="38" customFormat="1" ht="41" customHeight="1"/>
    <row r="11975" s="38" customFormat="1" ht="41" customHeight="1"/>
    <row r="11976" s="38" customFormat="1" ht="41" customHeight="1"/>
    <row r="11977" s="38" customFormat="1" ht="41" customHeight="1"/>
    <row r="11978" s="38" customFormat="1" ht="41" customHeight="1"/>
    <row r="11979" s="38" customFormat="1" ht="41" customHeight="1"/>
    <row r="11980" s="38" customFormat="1" ht="41" customHeight="1"/>
    <row r="11981" s="38" customFormat="1" ht="41" customHeight="1"/>
    <row r="11982" s="38" customFormat="1" ht="41" customHeight="1"/>
    <row r="11983" s="38" customFormat="1" ht="41" customHeight="1"/>
    <row r="11984" s="38" customFormat="1" ht="41" customHeight="1"/>
    <row r="11985" s="38" customFormat="1" ht="41" customHeight="1"/>
    <row r="11986" s="38" customFormat="1" ht="41" customHeight="1"/>
    <row r="11987" s="38" customFormat="1" ht="41" customHeight="1"/>
    <row r="11988" s="38" customFormat="1" ht="41" customHeight="1"/>
    <row r="11989" s="38" customFormat="1" ht="41" customHeight="1"/>
    <row r="11990" s="38" customFormat="1" ht="41" customHeight="1"/>
    <row r="11991" s="38" customFormat="1" ht="41" customHeight="1"/>
    <row r="11992" s="38" customFormat="1" ht="41" customHeight="1"/>
    <row r="11993" s="38" customFormat="1" ht="41" customHeight="1"/>
    <row r="11994" s="38" customFormat="1" ht="41" customHeight="1"/>
    <row r="11995" s="38" customFormat="1" ht="41" customHeight="1"/>
    <row r="11996" s="38" customFormat="1" ht="41" customHeight="1"/>
    <row r="11997" s="38" customFormat="1" ht="41" customHeight="1"/>
    <row r="11998" s="38" customFormat="1" ht="41" customHeight="1"/>
    <row r="11999" s="38" customFormat="1" ht="41" customHeight="1"/>
    <row r="12000" s="38" customFormat="1" ht="41" customHeight="1"/>
    <row r="12001" s="38" customFormat="1" ht="41" customHeight="1"/>
    <row r="12002" s="38" customFormat="1" ht="41" customHeight="1"/>
    <row r="12003" s="38" customFormat="1" ht="41" customHeight="1"/>
    <row r="12004" s="38" customFormat="1" ht="41" customHeight="1"/>
    <row r="12005" s="38" customFormat="1" ht="41" customHeight="1"/>
    <row r="12006" s="38" customFormat="1" ht="41" customHeight="1"/>
    <row r="12007" s="38" customFormat="1" ht="41" customHeight="1"/>
    <row r="12008" s="38" customFormat="1" ht="41" customHeight="1"/>
    <row r="12009" s="38" customFormat="1" ht="41" customHeight="1"/>
    <row r="12010" s="38" customFormat="1" ht="41" customHeight="1"/>
    <row r="12011" s="38" customFormat="1" ht="41" customHeight="1"/>
    <row r="12012" s="38" customFormat="1" ht="41" customHeight="1"/>
    <row r="12013" s="38" customFormat="1" ht="41" customHeight="1"/>
    <row r="12014" s="38" customFormat="1" ht="41" customHeight="1"/>
    <row r="12015" s="38" customFormat="1" ht="41" customHeight="1"/>
    <row r="12016" s="38" customFormat="1" ht="41" customHeight="1"/>
    <row r="12017" s="38" customFormat="1" ht="41" customHeight="1"/>
    <row r="12018" s="38" customFormat="1" ht="41" customHeight="1"/>
    <row r="12019" s="38" customFormat="1" ht="41" customHeight="1"/>
    <row r="12020" s="38" customFormat="1" ht="41" customHeight="1"/>
    <row r="12021" s="38" customFormat="1" ht="41" customHeight="1"/>
    <row r="12022" s="38" customFormat="1" ht="41" customHeight="1"/>
    <row r="12023" s="38" customFormat="1" ht="41" customHeight="1"/>
    <row r="12024" s="38" customFormat="1" ht="41" customHeight="1"/>
    <row r="12025" s="38" customFormat="1" ht="41" customHeight="1"/>
    <row r="12026" s="38" customFormat="1" ht="41" customHeight="1"/>
    <row r="12027" s="38" customFormat="1" ht="41" customHeight="1"/>
    <row r="12028" s="38" customFormat="1" ht="41" customHeight="1"/>
    <row r="12029" s="38" customFormat="1" ht="41" customHeight="1"/>
    <row r="12030" s="38" customFormat="1" ht="41" customHeight="1"/>
    <row r="12031" s="38" customFormat="1" ht="41" customHeight="1"/>
    <row r="12032" s="38" customFormat="1" ht="41" customHeight="1"/>
    <row r="12033" s="38" customFormat="1" ht="41" customHeight="1"/>
    <row r="12034" s="38" customFormat="1" ht="41" customHeight="1"/>
    <row r="12035" s="38" customFormat="1" ht="41" customHeight="1"/>
    <row r="12036" s="38" customFormat="1" ht="41" customHeight="1"/>
    <row r="12037" s="38" customFormat="1" ht="41" customHeight="1"/>
    <row r="12038" s="38" customFormat="1" ht="41" customHeight="1"/>
    <row r="12039" s="38" customFormat="1" ht="41" customHeight="1"/>
    <row r="12040" s="38" customFormat="1" ht="41" customHeight="1"/>
    <row r="12041" s="38" customFormat="1" ht="41" customHeight="1"/>
    <row r="12042" s="38" customFormat="1" ht="41" customHeight="1"/>
    <row r="12043" s="38" customFormat="1" ht="41" customHeight="1"/>
    <row r="12044" s="38" customFormat="1" ht="41" customHeight="1"/>
    <row r="12045" s="38" customFormat="1" ht="41" customHeight="1"/>
    <row r="12046" s="38" customFormat="1" ht="41" customHeight="1"/>
    <row r="12047" s="38" customFormat="1" ht="41" customHeight="1"/>
    <row r="12048" s="38" customFormat="1" ht="41" customHeight="1"/>
    <row r="12049" s="38" customFormat="1" ht="41" customHeight="1"/>
    <row r="12050" s="38" customFormat="1" ht="41" customHeight="1"/>
    <row r="12051" s="38" customFormat="1" ht="41" customHeight="1"/>
    <row r="12052" s="38" customFormat="1" ht="41" customHeight="1"/>
    <row r="12053" s="38" customFormat="1" ht="41" customHeight="1"/>
    <row r="12054" s="38" customFormat="1" ht="41" customHeight="1"/>
    <row r="12055" s="38" customFormat="1" ht="41" customHeight="1"/>
    <row r="12056" s="38" customFormat="1" ht="41" customHeight="1"/>
    <row r="12057" s="38" customFormat="1" ht="41" customHeight="1"/>
    <row r="12058" s="38" customFormat="1" ht="41" customHeight="1"/>
    <row r="12059" s="38" customFormat="1" ht="41" customHeight="1"/>
    <row r="12060" s="38" customFormat="1" ht="41" customHeight="1"/>
    <row r="12061" s="38" customFormat="1" ht="41" customHeight="1"/>
    <row r="12062" s="38" customFormat="1" ht="41" customHeight="1"/>
    <row r="12063" s="38" customFormat="1" ht="41" customHeight="1"/>
    <row r="12064" s="38" customFormat="1" ht="41" customHeight="1"/>
    <row r="12065" s="38" customFormat="1" ht="41" customHeight="1"/>
    <row r="12066" s="38" customFormat="1" ht="41" customHeight="1"/>
    <row r="12067" s="38" customFormat="1" ht="41" customHeight="1"/>
    <row r="12068" s="38" customFormat="1" ht="41" customHeight="1"/>
    <row r="12069" s="38" customFormat="1" ht="41" customHeight="1"/>
    <row r="12070" s="38" customFormat="1" ht="41" customHeight="1"/>
    <row r="12071" s="38" customFormat="1" ht="41" customHeight="1"/>
    <row r="12072" s="38" customFormat="1" ht="41" customHeight="1"/>
    <row r="12073" s="38" customFormat="1" ht="41" customHeight="1"/>
    <row r="12074" s="38" customFormat="1" ht="41" customHeight="1"/>
    <row r="12075" s="38" customFormat="1" ht="41" customHeight="1"/>
    <row r="12076" s="38" customFormat="1" ht="41" customHeight="1"/>
    <row r="12077" s="38" customFormat="1" ht="41" customHeight="1"/>
    <row r="12078" s="38" customFormat="1" ht="41" customHeight="1"/>
    <row r="12079" s="38" customFormat="1" ht="41" customHeight="1"/>
    <row r="12080" s="38" customFormat="1" ht="41" customHeight="1"/>
    <row r="12081" s="38" customFormat="1" ht="41" customHeight="1"/>
    <row r="12082" s="38" customFormat="1" ht="41" customHeight="1"/>
    <row r="12083" s="38" customFormat="1" ht="41" customHeight="1"/>
    <row r="12084" s="38" customFormat="1" ht="41" customHeight="1"/>
    <row r="12085" s="38" customFormat="1" ht="41" customHeight="1"/>
    <row r="12086" s="38" customFormat="1" ht="41" customHeight="1"/>
    <row r="12087" s="38" customFormat="1" ht="41" customHeight="1"/>
    <row r="12088" s="38" customFormat="1" ht="41" customHeight="1"/>
    <row r="12089" s="38" customFormat="1" ht="41" customHeight="1"/>
    <row r="12090" s="38" customFormat="1" ht="41" customHeight="1"/>
    <row r="12091" s="38" customFormat="1" ht="41" customHeight="1"/>
    <row r="12092" s="38" customFormat="1" ht="41" customHeight="1"/>
    <row r="12093" s="38" customFormat="1" ht="41" customHeight="1"/>
    <row r="12094" s="38" customFormat="1" ht="41" customHeight="1"/>
    <row r="12095" s="38" customFormat="1" ht="41" customHeight="1"/>
    <row r="12096" s="38" customFormat="1" ht="41" customHeight="1"/>
    <row r="12097" s="38" customFormat="1" ht="41" customHeight="1"/>
    <row r="12098" s="38" customFormat="1" ht="41" customHeight="1"/>
    <row r="12099" s="38" customFormat="1" ht="41" customHeight="1"/>
    <row r="12100" s="38" customFormat="1" ht="41" customHeight="1"/>
    <row r="12101" s="38" customFormat="1" ht="41" customHeight="1"/>
    <row r="12102" s="38" customFormat="1" ht="41" customHeight="1"/>
    <row r="12103" s="38" customFormat="1" ht="41" customHeight="1"/>
    <row r="12104" s="38" customFormat="1" ht="41" customHeight="1"/>
    <row r="12105" s="38" customFormat="1" ht="41" customHeight="1"/>
    <row r="12106" s="38" customFormat="1" ht="41" customHeight="1"/>
    <row r="12107" s="38" customFormat="1" ht="41" customHeight="1"/>
    <row r="12108" s="38" customFormat="1" ht="41" customHeight="1"/>
    <row r="12109" s="38" customFormat="1" ht="41" customHeight="1"/>
    <row r="12110" s="38" customFormat="1" ht="41" customHeight="1"/>
    <row r="12111" s="38" customFormat="1" ht="41" customHeight="1"/>
    <row r="12112" s="38" customFormat="1" ht="41" customHeight="1"/>
    <row r="12113" s="38" customFormat="1" ht="41" customHeight="1"/>
    <row r="12114" s="38" customFormat="1" ht="41" customHeight="1"/>
    <row r="12115" s="38" customFormat="1" ht="41" customHeight="1"/>
    <row r="12116" s="38" customFormat="1" ht="41" customHeight="1"/>
    <row r="12117" s="38" customFormat="1" ht="41" customHeight="1"/>
    <row r="12118" s="38" customFormat="1" ht="41" customHeight="1"/>
    <row r="12119" s="38" customFormat="1" ht="41" customHeight="1"/>
    <row r="12120" s="38" customFormat="1" ht="41" customHeight="1"/>
    <row r="12121" s="38" customFormat="1" ht="41" customHeight="1"/>
    <row r="12122" s="38" customFormat="1" ht="41" customHeight="1"/>
    <row r="12123" s="38" customFormat="1" ht="41" customHeight="1"/>
    <row r="12124" s="38" customFormat="1" ht="41" customHeight="1"/>
    <row r="12125" s="38" customFormat="1" ht="41" customHeight="1"/>
    <row r="12126" s="38" customFormat="1" ht="41" customHeight="1"/>
    <row r="12127" s="38" customFormat="1" ht="41" customHeight="1"/>
    <row r="12128" s="38" customFormat="1" ht="41" customHeight="1"/>
    <row r="12129" s="38" customFormat="1" ht="41" customHeight="1"/>
    <row r="12130" s="38" customFormat="1" ht="41" customHeight="1"/>
    <row r="12131" s="38" customFormat="1" ht="41" customHeight="1"/>
    <row r="12132" s="38" customFormat="1" ht="41" customHeight="1"/>
    <row r="12133" s="38" customFormat="1" ht="41" customHeight="1"/>
    <row r="12134" s="38" customFormat="1" ht="41" customHeight="1"/>
    <row r="12135" s="38" customFormat="1" ht="41" customHeight="1"/>
    <row r="12136" s="38" customFormat="1" ht="41" customHeight="1"/>
    <row r="12137" s="38" customFormat="1" ht="41" customHeight="1"/>
    <row r="12138" s="38" customFormat="1" ht="41" customHeight="1"/>
    <row r="12139" s="38" customFormat="1" ht="41" customHeight="1"/>
    <row r="12140" s="38" customFormat="1" ht="41" customHeight="1"/>
    <row r="12141" s="38" customFormat="1" ht="41" customHeight="1"/>
    <row r="12142" s="38" customFormat="1" ht="41" customHeight="1"/>
    <row r="12143" s="38" customFormat="1" ht="41" customHeight="1"/>
    <row r="12144" s="38" customFormat="1" ht="41" customHeight="1"/>
    <row r="12145" s="38" customFormat="1" ht="41" customHeight="1"/>
    <row r="12146" s="38" customFormat="1" ht="41" customHeight="1"/>
    <row r="12147" s="38" customFormat="1" ht="41" customHeight="1"/>
    <row r="12148" s="38" customFormat="1" ht="41" customHeight="1"/>
    <row r="12149" s="38" customFormat="1" ht="41" customHeight="1"/>
    <row r="12150" s="38" customFormat="1" ht="41" customHeight="1"/>
    <row r="12151" s="38" customFormat="1" ht="41" customHeight="1"/>
    <row r="12152" s="38" customFormat="1" ht="41" customHeight="1"/>
    <row r="12153" s="38" customFormat="1" ht="41" customHeight="1"/>
    <row r="12154" s="38" customFormat="1" ht="41" customHeight="1"/>
    <row r="12155" s="38" customFormat="1" ht="41" customHeight="1"/>
    <row r="12156" s="38" customFormat="1" ht="41" customHeight="1"/>
    <row r="12157" s="38" customFormat="1" ht="41" customHeight="1"/>
    <row r="12158" s="38" customFormat="1" ht="41" customHeight="1"/>
    <row r="12159" s="38" customFormat="1" ht="41" customHeight="1"/>
    <row r="12160" s="38" customFormat="1" ht="41" customHeight="1"/>
    <row r="12161" s="38" customFormat="1" ht="41" customHeight="1"/>
    <row r="12162" s="38" customFormat="1" ht="41" customHeight="1"/>
    <row r="12163" s="38" customFormat="1" ht="41" customHeight="1"/>
    <row r="12164" s="38" customFormat="1" ht="41" customHeight="1"/>
    <row r="12165" s="38" customFormat="1" ht="41" customHeight="1"/>
    <row r="12166" s="38" customFormat="1" ht="41" customHeight="1"/>
    <row r="12167" s="38" customFormat="1" ht="41" customHeight="1"/>
    <row r="12168" s="38" customFormat="1" ht="41" customHeight="1"/>
    <row r="12169" s="38" customFormat="1" ht="41" customHeight="1"/>
    <row r="12170" s="38" customFormat="1" ht="41" customHeight="1"/>
    <row r="12171" s="38" customFormat="1" ht="41" customHeight="1"/>
    <row r="12172" s="38" customFormat="1" ht="41" customHeight="1"/>
    <row r="12173" s="38" customFormat="1" ht="41" customHeight="1"/>
    <row r="12174" s="38" customFormat="1" ht="41" customHeight="1"/>
    <row r="12175" s="38" customFormat="1" ht="41" customHeight="1"/>
    <row r="12176" s="38" customFormat="1" ht="41" customHeight="1"/>
    <row r="12177" s="38" customFormat="1" ht="41" customHeight="1"/>
    <row r="12178" s="38" customFormat="1" ht="41" customHeight="1"/>
    <row r="12179" s="38" customFormat="1" ht="41" customHeight="1"/>
    <row r="12180" s="38" customFormat="1" ht="41" customHeight="1"/>
    <row r="12181" s="38" customFormat="1" ht="41" customHeight="1"/>
    <row r="12182" s="38" customFormat="1" ht="41" customHeight="1"/>
    <row r="12183" s="38" customFormat="1" ht="41" customHeight="1"/>
    <row r="12184" s="38" customFormat="1" ht="41" customHeight="1"/>
    <row r="12185" s="38" customFormat="1" ht="41" customHeight="1"/>
    <row r="12186" s="38" customFormat="1" ht="41" customHeight="1"/>
    <row r="12187" s="38" customFormat="1" ht="41" customHeight="1"/>
    <row r="12188" s="38" customFormat="1" ht="41" customHeight="1"/>
    <row r="12189" s="38" customFormat="1" ht="41" customHeight="1"/>
    <row r="12190" s="38" customFormat="1" ht="41" customHeight="1"/>
    <row r="12191" s="38" customFormat="1" ht="41" customHeight="1"/>
    <row r="12192" s="38" customFormat="1" ht="41" customHeight="1"/>
    <row r="12193" s="38" customFormat="1" ht="41" customHeight="1"/>
    <row r="12194" s="38" customFormat="1" ht="41" customHeight="1"/>
    <row r="12195" s="38" customFormat="1" ht="41" customHeight="1"/>
    <row r="12196" s="38" customFormat="1" ht="41" customHeight="1"/>
    <row r="12197" s="38" customFormat="1" ht="41" customHeight="1"/>
    <row r="12198" s="38" customFormat="1" ht="41" customHeight="1"/>
    <row r="12199" s="38" customFormat="1" ht="41" customHeight="1"/>
    <row r="12200" s="38" customFormat="1" ht="41" customHeight="1"/>
    <row r="12201" s="38" customFormat="1" ht="41" customHeight="1"/>
    <row r="12202" s="38" customFormat="1" ht="41" customHeight="1"/>
    <row r="12203" s="38" customFormat="1" ht="41" customHeight="1"/>
    <row r="12204" s="38" customFormat="1" ht="41" customHeight="1"/>
    <row r="12205" s="38" customFormat="1" ht="41" customHeight="1"/>
    <row r="12206" s="38" customFormat="1" ht="41" customHeight="1"/>
    <row r="12207" s="38" customFormat="1" ht="41" customHeight="1"/>
    <row r="12208" s="38" customFormat="1" ht="41" customHeight="1"/>
    <row r="12209" s="38" customFormat="1" ht="41" customHeight="1"/>
    <row r="12210" s="38" customFormat="1" ht="41" customHeight="1"/>
    <row r="12211" s="38" customFormat="1" ht="41" customHeight="1"/>
    <row r="12212" s="38" customFormat="1" ht="41" customHeight="1"/>
    <row r="12213" s="38" customFormat="1" ht="41" customHeight="1"/>
    <row r="12214" s="38" customFormat="1" ht="41" customHeight="1"/>
    <row r="12215" s="38" customFormat="1" ht="41" customHeight="1"/>
    <row r="12216" s="38" customFormat="1" ht="41" customHeight="1"/>
    <row r="12217" s="38" customFormat="1" ht="41" customHeight="1"/>
    <row r="12218" s="38" customFormat="1" ht="41" customHeight="1"/>
    <row r="12219" s="38" customFormat="1" ht="41" customHeight="1"/>
    <row r="12220" s="38" customFormat="1" ht="41" customHeight="1"/>
    <row r="12221" s="38" customFormat="1" ht="41" customHeight="1"/>
    <row r="12222" s="38" customFormat="1" ht="41" customHeight="1"/>
    <row r="12223" s="38" customFormat="1" ht="41" customHeight="1"/>
    <row r="12224" s="38" customFormat="1" ht="41" customHeight="1"/>
    <row r="12225" s="38" customFormat="1" ht="41" customHeight="1"/>
    <row r="12226" s="38" customFormat="1" ht="41" customHeight="1"/>
    <row r="12227" s="38" customFormat="1" ht="41" customHeight="1"/>
    <row r="12228" s="38" customFormat="1" ht="41" customHeight="1"/>
    <row r="12229" s="38" customFormat="1" ht="41" customHeight="1"/>
    <row r="12230" s="38" customFormat="1" ht="41" customHeight="1"/>
    <row r="12231" s="38" customFormat="1" ht="41" customHeight="1"/>
    <row r="12232" s="38" customFormat="1" ht="41" customHeight="1"/>
    <row r="12233" s="38" customFormat="1" ht="41" customHeight="1"/>
    <row r="12234" s="38" customFormat="1" ht="41" customHeight="1"/>
    <row r="12235" s="38" customFormat="1" ht="41" customHeight="1"/>
    <row r="12236" s="38" customFormat="1" ht="41" customHeight="1"/>
    <row r="12237" s="38" customFormat="1" ht="41" customHeight="1"/>
    <row r="12238" s="38" customFormat="1" ht="41" customHeight="1"/>
    <row r="12239" s="38" customFormat="1" ht="41" customHeight="1"/>
    <row r="12240" s="38" customFormat="1" ht="41" customHeight="1"/>
    <row r="12241" s="38" customFormat="1" ht="41" customHeight="1"/>
    <row r="12242" s="38" customFormat="1" ht="41" customHeight="1"/>
    <row r="12243" s="38" customFormat="1" ht="41" customHeight="1"/>
    <row r="12244" s="38" customFormat="1" ht="41" customHeight="1"/>
    <row r="12245" s="38" customFormat="1" ht="41" customHeight="1"/>
    <row r="12246" s="38" customFormat="1" ht="41" customHeight="1"/>
    <row r="12247" s="38" customFormat="1" ht="41" customHeight="1"/>
    <row r="12248" s="38" customFormat="1" ht="41" customHeight="1"/>
    <row r="12249" s="38" customFormat="1" ht="41" customHeight="1"/>
    <row r="12250" s="38" customFormat="1" ht="41" customHeight="1"/>
    <row r="12251" s="38" customFormat="1" ht="41" customHeight="1"/>
    <row r="12252" s="38" customFormat="1" ht="41" customHeight="1"/>
    <row r="12253" s="38" customFormat="1" ht="41" customHeight="1"/>
    <row r="12254" s="38" customFormat="1" ht="41" customHeight="1"/>
    <row r="12255" s="38" customFormat="1" ht="41" customHeight="1"/>
    <row r="12256" s="38" customFormat="1" ht="41" customHeight="1"/>
    <row r="12257" s="38" customFormat="1" ht="41" customHeight="1"/>
    <row r="12258" s="38" customFormat="1" ht="41" customHeight="1"/>
    <row r="12259" s="38" customFormat="1" ht="41" customHeight="1"/>
    <row r="12260" s="38" customFormat="1" ht="41" customHeight="1"/>
    <row r="12261" s="38" customFormat="1" ht="41" customHeight="1"/>
    <row r="12262" s="38" customFormat="1" ht="41" customHeight="1"/>
    <row r="12263" s="38" customFormat="1" ht="41" customHeight="1"/>
    <row r="12264" s="38" customFormat="1" ht="41" customHeight="1"/>
    <row r="12265" s="38" customFormat="1" ht="41" customHeight="1"/>
    <row r="12266" s="38" customFormat="1" ht="41" customHeight="1"/>
    <row r="12267" s="38" customFormat="1" ht="41" customHeight="1"/>
    <row r="12268" s="38" customFormat="1" ht="41" customHeight="1"/>
    <row r="12269" s="38" customFormat="1" ht="41" customHeight="1"/>
    <row r="12270" s="38" customFormat="1" ht="41" customHeight="1"/>
    <row r="12271" s="38" customFormat="1" ht="41" customHeight="1"/>
    <row r="12272" s="38" customFormat="1" ht="41" customHeight="1"/>
    <row r="12273" s="38" customFormat="1" ht="41" customHeight="1"/>
    <row r="12274" s="38" customFormat="1" ht="41" customHeight="1"/>
    <row r="12275" s="38" customFormat="1" ht="41" customHeight="1"/>
    <row r="12276" s="38" customFormat="1" ht="41" customHeight="1"/>
    <row r="12277" s="38" customFormat="1" ht="41" customHeight="1"/>
    <row r="12278" s="38" customFormat="1" ht="41" customHeight="1"/>
    <row r="12279" s="38" customFormat="1" ht="41" customHeight="1"/>
    <row r="12280" s="38" customFormat="1" ht="41" customHeight="1"/>
    <row r="12281" s="38" customFormat="1" ht="41" customHeight="1"/>
    <row r="12282" s="38" customFormat="1" ht="41" customHeight="1"/>
    <row r="12283" s="38" customFormat="1" ht="41" customHeight="1"/>
    <row r="12284" s="38" customFormat="1" ht="41" customHeight="1"/>
    <row r="12285" s="38" customFormat="1" ht="41" customHeight="1"/>
    <row r="12286" s="38" customFormat="1" ht="41" customHeight="1"/>
    <row r="12287" s="38" customFormat="1" ht="41" customHeight="1"/>
    <row r="12288" s="38" customFormat="1" ht="41" customHeight="1"/>
    <row r="12289" s="38" customFormat="1" ht="41" customHeight="1"/>
    <row r="12290" s="38" customFormat="1" ht="41" customHeight="1"/>
    <row r="12291" s="38" customFormat="1" ht="41" customHeight="1"/>
    <row r="12292" s="38" customFormat="1" ht="41" customHeight="1"/>
    <row r="12293" s="38" customFormat="1" ht="41" customHeight="1"/>
    <row r="12294" s="38" customFormat="1" ht="41" customHeight="1"/>
    <row r="12295" s="38" customFormat="1" ht="41" customHeight="1"/>
    <row r="12296" s="38" customFormat="1" ht="41" customHeight="1"/>
    <row r="12297" s="38" customFormat="1" ht="41" customHeight="1"/>
    <row r="12298" s="38" customFormat="1" ht="41" customHeight="1"/>
    <row r="12299" s="38" customFormat="1" ht="41" customHeight="1"/>
    <row r="12300" s="38" customFormat="1" ht="41" customHeight="1"/>
    <row r="12301" s="38" customFormat="1" ht="41" customHeight="1"/>
    <row r="12302" s="38" customFormat="1" ht="41" customHeight="1"/>
    <row r="12303" s="38" customFormat="1" ht="41" customHeight="1"/>
    <row r="12304" s="38" customFormat="1" ht="41" customHeight="1"/>
    <row r="12305" s="38" customFormat="1" ht="41" customHeight="1"/>
    <row r="12306" s="38" customFormat="1" ht="41" customHeight="1"/>
    <row r="12307" s="38" customFormat="1" ht="41" customHeight="1"/>
    <row r="12308" s="38" customFormat="1" ht="41" customHeight="1"/>
    <row r="12309" s="38" customFormat="1" ht="41" customHeight="1"/>
    <row r="12310" s="38" customFormat="1" ht="41" customHeight="1"/>
    <row r="12311" s="38" customFormat="1" ht="41" customHeight="1"/>
    <row r="12312" s="38" customFormat="1" ht="41" customHeight="1"/>
    <row r="12313" s="38" customFormat="1" ht="41" customHeight="1"/>
    <row r="12314" s="38" customFormat="1" ht="41" customHeight="1"/>
    <row r="12315" s="38" customFormat="1" ht="41" customHeight="1"/>
    <row r="12316" s="38" customFormat="1" ht="41" customHeight="1"/>
    <row r="12317" s="38" customFormat="1" ht="41" customHeight="1"/>
    <row r="12318" s="38" customFormat="1" ht="41" customHeight="1"/>
    <row r="12319" s="38" customFormat="1" ht="41" customHeight="1"/>
    <row r="12320" s="38" customFormat="1" ht="41" customHeight="1"/>
    <row r="12321" s="38" customFormat="1" ht="41" customHeight="1"/>
    <row r="12322" s="38" customFormat="1" ht="41" customHeight="1"/>
    <row r="12323" s="38" customFormat="1" ht="41" customHeight="1"/>
    <row r="12324" s="38" customFormat="1" ht="41" customHeight="1"/>
    <row r="12325" s="38" customFormat="1" ht="41" customHeight="1"/>
    <row r="12326" s="38" customFormat="1" ht="41" customHeight="1"/>
    <row r="12327" s="38" customFormat="1" ht="41" customHeight="1"/>
    <row r="12328" s="38" customFormat="1" ht="41" customHeight="1"/>
    <row r="12329" s="38" customFormat="1" ht="41" customHeight="1"/>
    <row r="12330" s="38" customFormat="1" ht="41" customHeight="1"/>
    <row r="12331" s="38" customFormat="1" ht="41" customHeight="1"/>
    <row r="12332" s="38" customFormat="1" ht="41" customHeight="1"/>
    <row r="12333" s="38" customFormat="1" ht="41" customHeight="1"/>
    <row r="12334" s="38" customFormat="1" ht="41" customHeight="1"/>
    <row r="12335" s="38" customFormat="1" ht="41" customHeight="1"/>
    <row r="12336" s="38" customFormat="1" ht="41" customHeight="1"/>
    <row r="12337" s="38" customFormat="1" ht="41" customHeight="1"/>
    <row r="12338" s="38" customFormat="1" ht="41" customHeight="1"/>
    <row r="12339" s="38" customFormat="1" ht="41" customHeight="1"/>
    <row r="12340" s="38" customFormat="1" ht="41" customHeight="1"/>
    <row r="12341" s="38" customFormat="1" ht="41" customHeight="1"/>
    <row r="12342" s="38" customFormat="1" ht="41" customHeight="1"/>
    <row r="12343" s="38" customFormat="1" ht="41" customHeight="1"/>
    <row r="12344" s="38" customFormat="1" ht="41" customHeight="1"/>
    <row r="12345" s="38" customFormat="1" ht="41" customHeight="1"/>
    <row r="12346" s="38" customFormat="1" ht="41" customHeight="1"/>
    <row r="12347" s="38" customFormat="1" ht="41" customHeight="1"/>
    <row r="12348" s="38" customFormat="1" ht="41" customHeight="1"/>
    <row r="12349" s="38" customFormat="1" ht="41" customHeight="1"/>
    <row r="12350" s="38" customFormat="1" ht="41" customHeight="1"/>
    <row r="12351" s="38" customFormat="1" ht="41" customHeight="1"/>
    <row r="12352" s="38" customFormat="1" ht="41" customHeight="1"/>
    <row r="12353" s="38" customFormat="1" ht="41" customHeight="1"/>
    <row r="12354" s="38" customFormat="1" ht="41" customHeight="1"/>
    <row r="12355" s="38" customFormat="1" ht="41" customHeight="1"/>
    <row r="12356" s="38" customFormat="1" ht="41" customHeight="1"/>
    <row r="12357" s="38" customFormat="1" ht="41" customHeight="1"/>
    <row r="12358" s="38" customFormat="1" ht="41" customHeight="1"/>
    <row r="12359" s="38" customFormat="1" ht="41" customHeight="1"/>
    <row r="12360" s="38" customFormat="1" ht="41" customHeight="1"/>
    <row r="12361" s="38" customFormat="1" ht="41" customHeight="1"/>
    <row r="12362" s="38" customFormat="1" ht="41" customHeight="1"/>
    <row r="12363" s="38" customFormat="1" ht="41" customHeight="1"/>
    <row r="12364" s="38" customFormat="1" ht="41" customHeight="1"/>
    <row r="12365" s="38" customFormat="1" ht="41" customHeight="1"/>
    <row r="12366" s="38" customFormat="1" ht="41" customHeight="1"/>
    <row r="12367" s="38" customFormat="1" ht="41" customHeight="1"/>
    <row r="12368" s="38" customFormat="1" ht="41" customHeight="1"/>
    <row r="12369" s="38" customFormat="1" ht="41" customHeight="1"/>
    <row r="12370" s="38" customFormat="1" ht="41" customHeight="1"/>
    <row r="12371" s="38" customFormat="1" ht="41" customHeight="1"/>
    <row r="12372" s="38" customFormat="1" ht="41" customHeight="1"/>
    <row r="12373" s="38" customFormat="1" ht="41" customHeight="1"/>
    <row r="12374" s="38" customFormat="1" ht="41" customHeight="1"/>
    <row r="12375" s="38" customFormat="1" ht="41" customHeight="1"/>
    <row r="12376" s="38" customFormat="1" ht="41" customHeight="1"/>
    <row r="12377" s="38" customFormat="1" ht="41" customHeight="1"/>
    <row r="12378" s="38" customFormat="1" ht="41" customHeight="1"/>
    <row r="12379" s="38" customFormat="1" ht="41" customHeight="1"/>
    <row r="12380" s="38" customFormat="1" ht="41" customHeight="1"/>
    <row r="12381" s="38" customFormat="1" ht="41" customHeight="1"/>
    <row r="12382" s="38" customFormat="1" ht="41" customHeight="1"/>
    <row r="12383" s="38" customFormat="1" ht="41" customHeight="1"/>
    <row r="12384" s="38" customFormat="1" ht="41" customHeight="1"/>
    <row r="12385" s="38" customFormat="1" ht="41" customHeight="1"/>
    <row r="12386" s="38" customFormat="1" ht="41" customHeight="1"/>
    <row r="12387" s="38" customFormat="1" ht="41" customHeight="1"/>
    <row r="12388" s="38" customFormat="1" ht="41" customHeight="1"/>
    <row r="12389" s="38" customFormat="1" ht="41" customHeight="1"/>
    <row r="12390" s="38" customFormat="1" ht="41" customHeight="1"/>
    <row r="12391" s="38" customFormat="1" ht="41" customHeight="1"/>
    <row r="12392" s="38" customFormat="1" ht="41" customHeight="1"/>
    <row r="12393" s="38" customFormat="1" ht="41" customHeight="1"/>
    <row r="12394" s="38" customFormat="1" ht="41" customHeight="1"/>
    <row r="12395" s="38" customFormat="1" ht="41" customHeight="1"/>
    <row r="12396" s="38" customFormat="1" ht="41" customHeight="1"/>
    <row r="12397" s="38" customFormat="1" ht="41" customHeight="1"/>
    <row r="12398" s="38" customFormat="1" ht="41" customHeight="1"/>
    <row r="12399" s="38" customFormat="1" ht="41" customHeight="1"/>
    <row r="12400" s="38" customFormat="1" ht="41" customHeight="1"/>
    <row r="12401" s="38" customFormat="1" ht="41" customHeight="1"/>
    <row r="12402" s="38" customFormat="1" ht="41" customHeight="1"/>
    <row r="12403" s="38" customFormat="1" ht="41" customHeight="1"/>
    <row r="12404" s="38" customFormat="1" ht="41" customHeight="1"/>
    <row r="12405" s="38" customFormat="1" ht="41" customHeight="1"/>
    <row r="12406" s="38" customFormat="1" ht="41" customHeight="1"/>
    <row r="12407" s="38" customFormat="1" ht="41" customHeight="1"/>
    <row r="12408" s="38" customFormat="1" ht="41" customHeight="1"/>
    <row r="12409" s="38" customFormat="1" ht="41" customHeight="1"/>
    <row r="12410" s="38" customFormat="1" ht="41" customHeight="1"/>
    <row r="12411" s="38" customFormat="1" ht="41" customHeight="1"/>
    <row r="12412" s="38" customFormat="1" ht="41" customHeight="1"/>
    <row r="12413" s="38" customFormat="1" ht="41" customHeight="1"/>
    <row r="12414" s="38" customFormat="1" ht="41" customHeight="1"/>
    <row r="12415" s="38" customFormat="1" ht="41" customHeight="1"/>
    <row r="12416" s="38" customFormat="1" ht="41" customHeight="1"/>
    <row r="12417" s="38" customFormat="1" ht="41" customHeight="1"/>
    <row r="12418" s="38" customFormat="1" ht="41" customHeight="1"/>
    <row r="12419" s="38" customFormat="1" ht="41" customHeight="1"/>
    <row r="12420" s="38" customFormat="1" ht="41" customHeight="1"/>
    <row r="12421" s="38" customFormat="1" ht="41" customHeight="1"/>
    <row r="12422" s="38" customFormat="1" ht="41" customHeight="1"/>
    <row r="12423" s="38" customFormat="1" ht="41" customHeight="1"/>
    <row r="12424" s="38" customFormat="1" ht="41" customHeight="1"/>
    <row r="12425" s="38" customFormat="1" ht="41" customHeight="1"/>
    <row r="12426" s="38" customFormat="1" ht="41" customHeight="1"/>
    <row r="12427" s="38" customFormat="1" ht="41" customHeight="1"/>
    <row r="12428" s="38" customFormat="1" ht="41" customHeight="1"/>
    <row r="12429" s="38" customFormat="1" ht="41" customHeight="1"/>
    <row r="12430" s="38" customFormat="1" ht="41" customHeight="1"/>
    <row r="12431" s="38" customFormat="1" ht="41" customHeight="1"/>
    <row r="12432" s="38" customFormat="1" ht="41" customHeight="1"/>
    <row r="12433" s="38" customFormat="1" ht="41" customHeight="1"/>
    <row r="12434" s="38" customFormat="1" ht="41" customHeight="1"/>
    <row r="12435" s="38" customFormat="1" ht="41" customHeight="1"/>
    <row r="12436" s="38" customFormat="1" ht="41" customHeight="1"/>
    <row r="12437" s="38" customFormat="1" ht="41" customHeight="1"/>
    <row r="12438" s="38" customFormat="1" ht="41" customHeight="1"/>
    <row r="12439" s="38" customFormat="1" ht="41" customHeight="1"/>
    <row r="12440" s="38" customFormat="1" ht="41" customHeight="1"/>
    <row r="12441" s="38" customFormat="1" ht="41" customHeight="1"/>
    <row r="12442" s="38" customFormat="1" ht="41" customHeight="1"/>
    <row r="12443" s="38" customFormat="1" ht="41" customHeight="1"/>
    <row r="12444" s="38" customFormat="1" ht="41" customHeight="1"/>
    <row r="12445" s="38" customFormat="1" ht="41" customHeight="1"/>
    <row r="12446" s="38" customFormat="1" ht="41" customHeight="1"/>
    <row r="12447" s="38" customFormat="1" ht="41" customHeight="1"/>
    <row r="12448" s="38" customFormat="1" ht="41" customHeight="1"/>
    <row r="12449" s="38" customFormat="1" ht="41" customHeight="1"/>
    <row r="12450" s="38" customFormat="1" ht="41" customHeight="1"/>
    <row r="12451" s="38" customFormat="1" ht="41" customHeight="1"/>
    <row r="12452" s="38" customFormat="1" ht="41" customHeight="1"/>
    <row r="12453" s="38" customFormat="1" ht="41" customHeight="1"/>
    <row r="12454" s="38" customFormat="1" ht="41" customHeight="1"/>
    <row r="12455" s="38" customFormat="1" ht="41" customHeight="1"/>
    <row r="12456" s="38" customFormat="1" ht="41" customHeight="1"/>
    <row r="12457" s="38" customFormat="1" ht="41" customHeight="1"/>
    <row r="12458" s="38" customFormat="1" ht="41" customHeight="1"/>
    <row r="12459" s="38" customFormat="1" ht="41" customHeight="1"/>
    <row r="12460" s="38" customFormat="1" ht="41" customHeight="1"/>
    <row r="12461" s="38" customFormat="1" ht="41" customHeight="1"/>
    <row r="12462" s="38" customFormat="1" ht="41" customHeight="1"/>
    <row r="12463" s="38" customFormat="1" ht="41" customHeight="1"/>
    <row r="12464" s="38" customFormat="1" ht="41" customHeight="1"/>
    <row r="12465" s="38" customFormat="1" ht="41" customHeight="1"/>
    <row r="12466" s="38" customFormat="1" ht="41" customHeight="1"/>
    <row r="12467" s="38" customFormat="1" ht="41" customHeight="1"/>
    <row r="12468" s="38" customFormat="1" ht="41" customHeight="1"/>
    <row r="12469" s="38" customFormat="1" ht="41" customHeight="1"/>
    <row r="12470" s="38" customFormat="1" ht="41" customHeight="1"/>
    <row r="12471" s="38" customFormat="1" ht="41" customHeight="1"/>
    <row r="12472" s="38" customFormat="1" ht="41" customHeight="1"/>
    <row r="12473" s="38" customFormat="1" ht="41" customHeight="1"/>
    <row r="12474" s="38" customFormat="1" ht="41" customHeight="1"/>
    <row r="12475" s="38" customFormat="1" ht="41" customHeight="1"/>
    <row r="12476" s="38" customFormat="1" ht="41" customHeight="1"/>
    <row r="12477" s="38" customFormat="1" ht="41" customHeight="1"/>
    <row r="12478" s="38" customFormat="1" ht="41" customHeight="1"/>
    <row r="12479" s="38" customFormat="1" ht="41" customHeight="1"/>
    <row r="12480" s="38" customFormat="1" ht="41" customHeight="1"/>
    <row r="12481" s="38" customFormat="1" ht="41" customHeight="1"/>
    <row r="12482" s="38" customFormat="1" ht="41" customHeight="1"/>
    <row r="12483" s="38" customFormat="1" ht="41" customHeight="1"/>
    <row r="12484" s="38" customFormat="1" ht="41" customHeight="1"/>
    <row r="12485" s="38" customFormat="1" ht="41" customHeight="1"/>
    <row r="12486" s="38" customFormat="1" ht="41" customHeight="1"/>
    <row r="12487" s="38" customFormat="1" ht="41" customHeight="1"/>
    <row r="12488" s="38" customFormat="1" ht="41" customHeight="1"/>
    <row r="12489" s="38" customFormat="1" ht="41" customHeight="1"/>
    <row r="12490" s="38" customFormat="1" ht="41" customHeight="1"/>
    <row r="12491" s="38" customFormat="1" ht="41" customHeight="1"/>
    <row r="12492" s="38" customFormat="1" ht="41" customHeight="1"/>
    <row r="12493" s="38" customFormat="1" ht="41" customHeight="1"/>
    <row r="12494" s="38" customFormat="1" ht="41" customHeight="1"/>
    <row r="12495" s="38" customFormat="1" ht="41" customHeight="1"/>
    <row r="12496" s="38" customFormat="1" ht="41" customHeight="1"/>
    <row r="12497" s="38" customFormat="1" ht="41" customHeight="1"/>
    <row r="12498" s="38" customFormat="1" ht="41" customHeight="1"/>
    <row r="12499" s="38" customFormat="1" ht="41" customHeight="1"/>
    <row r="12500" s="38" customFormat="1" ht="41" customHeight="1"/>
    <row r="12501" s="38" customFormat="1" ht="41" customHeight="1"/>
    <row r="12502" s="38" customFormat="1" ht="41" customHeight="1"/>
    <row r="12503" s="38" customFormat="1" ht="41" customHeight="1"/>
    <row r="12504" s="38" customFormat="1" ht="41" customHeight="1"/>
    <row r="12505" s="38" customFormat="1" ht="41" customHeight="1"/>
    <row r="12506" s="38" customFormat="1" ht="41" customHeight="1"/>
    <row r="12507" s="38" customFormat="1" ht="41" customHeight="1"/>
    <row r="12508" s="38" customFormat="1" ht="41" customHeight="1"/>
    <row r="12509" s="38" customFormat="1" ht="41" customHeight="1"/>
    <row r="12510" s="38" customFormat="1" ht="41" customHeight="1"/>
    <row r="12511" s="38" customFormat="1" ht="41" customHeight="1"/>
    <row r="12512" s="38" customFormat="1" ht="41" customHeight="1"/>
    <row r="12513" s="38" customFormat="1" ht="41" customHeight="1"/>
    <row r="12514" s="38" customFormat="1" ht="41" customHeight="1"/>
    <row r="12515" s="38" customFormat="1" ht="41" customHeight="1"/>
    <row r="12516" s="38" customFormat="1" ht="41" customHeight="1"/>
    <row r="12517" s="38" customFormat="1" ht="41" customHeight="1"/>
    <row r="12518" s="38" customFormat="1" ht="41" customHeight="1"/>
    <row r="12519" s="38" customFormat="1" ht="41" customHeight="1"/>
    <row r="12520" s="38" customFormat="1" ht="41" customHeight="1"/>
    <row r="12521" s="38" customFormat="1" ht="41" customHeight="1"/>
    <row r="12522" s="38" customFormat="1" ht="41" customHeight="1"/>
    <row r="12523" s="38" customFormat="1" ht="41" customHeight="1"/>
    <row r="12524" s="38" customFormat="1" ht="41" customHeight="1"/>
    <row r="12525" s="38" customFormat="1" ht="41" customHeight="1"/>
    <row r="12526" s="38" customFormat="1" ht="41" customHeight="1"/>
    <row r="12527" s="38" customFormat="1" ht="41" customHeight="1"/>
    <row r="12528" s="38" customFormat="1" ht="41" customHeight="1"/>
    <row r="12529" s="38" customFormat="1" ht="41" customHeight="1"/>
    <row r="12530" s="38" customFormat="1" ht="41" customHeight="1"/>
    <row r="12531" s="38" customFormat="1" ht="41" customHeight="1"/>
    <row r="12532" s="38" customFormat="1" ht="41" customHeight="1"/>
    <row r="12533" s="38" customFormat="1" ht="41" customHeight="1"/>
    <row r="12534" s="38" customFormat="1" ht="41" customHeight="1"/>
    <row r="12535" s="38" customFormat="1" ht="41" customHeight="1"/>
    <row r="12536" s="38" customFormat="1" ht="41" customHeight="1"/>
    <row r="12537" s="38" customFormat="1" ht="41" customHeight="1"/>
    <row r="12538" s="38" customFormat="1" ht="41" customHeight="1"/>
    <row r="12539" s="38" customFormat="1" ht="41" customHeight="1"/>
    <row r="12540" s="38" customFormat="1" ht="41" customHeight="1"/>
    <row r="12541" s="38" customFormat="1" ht="41" customHeight="1"/>
    <row r="12542" s="38" customFormat="1" ht="41" customHeight="1"/>
    <row r="12543" s="38" customFormat="1" ht="41" customHeight="1"/>
    <row r="12544" s="38" customFormat="1" ht="41" customHeight="1"/>
    <row r="12545" s="38" customFormat="1" ht="41" customHeight="1"/>
    <row r="12546" s="38" customFormat="1" ht="41" customHeight="1"/>
    <row r="12547" s="38" customFormat="1" ht="41" customHeight="1"/>
    <row r="12548" s="38" customFormat="1" ht="41" customHeight="1"/>
    <row r="12549" s="38" customFormat="1" ht="41" customHeight="1"/>
    <row r="12550" s="38" customFormat="1" ht="41" customHeight="1"/>
    <row r="12551" s="38" customFormat="1" ht="41" customHeight="1"/>
    <row r="12552" s="38" customFormat="1" ht="41" customHeight="1"/>
    <row r="12553" s="38" customFormat="1" ht="41" customHeight="1"/>
    <row r="12554" s="38" customFormat="1" ht="41" customHeight="1"/>
    <row r="12555" s="38" customFormat="1" ht="41" customHeight="1"/>
    <row r="12556" s="38" customFormat="1" ht="41" customHeight="1"/>
    <row r="12557" s="38" customFormat="1" ht="41" customHeight="1"/>
    <row r="12558" s="38" customFormat="1" ht="41" customHeight="1"/>
    <row r="12559" s="38" customFormat="1" ht="41" customHeight="1"/>
    <row r="12560" s="38" customFormat="1" ht="41" customHeight="1"/>
    <row r="12561" s="38" customFormat="1" ht="41" customHeight="1"/>
    <row r="12562" s="38" customFormat="1" ht="41" customHeight="1"/>
    <row r="12563" s="38" customFormat="1" ht="41" customHeight="1"/>
    <row r="12564" s="38" customFormat="1" ht="41" customHeight="1"/>
    <row r="12565" s="38" customFormat="1" ht="41" customHeight="1"/>
    <row r="12566" s="38" customFormat="1" ht="41" customHeight="1"/>
    <row r="12567" s="38" customFormat="1" ht="41" customHeight="1"/>
    <row r="12568" s="38" customFormat="1" ht="41" customHeight="1"/>
    <row r="12569" s="38" customFormat="1" ht="41" customHeight="1"/>
    <row r="12570" s="38" customFormat="1" ht="41" customHeight="1"/>
    <row r="12571" s="38" customFormat="1" ht="41" customHeight="1"/>
    <row r="12572" s="38" customFormat="1" ht="41" customHeight="1"/>
    <row r="12573" s="38" customFormat="1" ht="41" customHeight="1"/>
    <row r="12574" s="38" customFormat="1" ht="41" customHeight="1"/>
    <row r="12575" s="38" customFormat="1" ht="41" customHeight="1"/>
    <row r="12576" s="38" customFormat="1" ht="41" customHeight="1"/>
    <row r="12577" s="38" customFormat="1" ht="41" customHeight="1"/>
    <row r="12578" s="38" customFormat="1" ht="41" customHeight="1"/>
    <row r="12579" s="38" customFormat="1" ht="41" customHeight="1"/>
    <row r="12580" s="38" customFormat="1" ht="41" customHeight="1"/>
    <row r="12581" s="38" customFormat="1" ht="41" customHeight="1"/>
    <row r="12582" s="38" customFormat="1" ht="41" customHeight="1"/>
    <row r="12583" s="38" customFormat="1" ht="41" customHeight="1"/>
    <row r="12584" s="38" customFormat="1" ht="41" customHeight="1"/>
    <row r="12585" s="38" customFormat="1" ht="41" customHeight="1"/>
    <row r="12586" s="38" customFormat="1" ht="41" customHeight="1"/>
    <row r="12587" s="38" customFormat="1" ht="41" customHeight="1"/>
    <row r="12588" s="38" customFormat="1" ht="41" customHeight="1"/>
    <row r="12589" s="38" customFormat="1" ht="41" customHeight="1"/>
    <row r="12590" s="38" customFormat="1" ht="41" customHeight="1"/>
    <row r="12591" s="38" customFormat="1" ht="41" customHeight="1"/>
    <row r="12592" s="38" customFormat="1" ht="41" customHeight="1"/>
    <row r="12593" s="38" customFormat="1" ht="41" customHeight="1"/>
    <row r="12594" s="38" customFormat="1" ht="41" customHeight="1"/>
    <row r="12595" s="38" customFormat="1" ht="41" customHeight="1"/>
    <row r="12596" s="38" customFormat="1" ht="41" customHeight="1"/>
    <row r="12597" s="38" customFormat="1" ht="41" customHeight="1"/>
    <row r="12598" s="38" customFormat="1" ht="41" customHeight="1"/>
    <row r="12599" s="38" customFormat="1" ht="41" customHeight="1"/>
    <row r="12600" s="38" customFormat="1" ht="41" customHeight="1"/>
    <row r="12601" s="38" customFormat="1" ht="41" customHeight="1"/>
    <row r="12602" s="38" customFormat="1" ht="41" customHeight="1"/>
    <row r="12603" s="38" customFormat="1" ht="41" customHeight="1"/>
    <row r="12604" s="38" customFormat="1" ht="41" customHeight="1"/>
    <row r="12605" s="38" customFormat="1" ht="41" customHeight="1"/>
    <row r="12606" s="38" customFormat="1" ht="41" customHeight="1"/>
    <row r="12607" s="38" customFormat="1" ht="41" customHeight="1"/>
    <row r="12608" s="38" customFormat="1" ht="41" customHeight="1"/>
    <row r="12609" s="38" customFormat="1" ht="41" customHeight="1"/>
    <row r="12610" s="38" customFormat="1" ht="41" customHeight="1"/>
    <row r="12611" s="38" customFormat="1" ht="41" customHeight="1"/>
    <row r="12612" s="38" customFormat="1" ht="41" customHeight="1"/>
    <row r="12613" s="38" customFormat="1" ht="41" customHeight="1"/>
    <row r="12614" s="38" customFormat="1" ht="41" customHeight="1"/>
    <row r="12615" s="38" customFormat="1" ht="41" customHeight="1"/>
    <row r="12616" s="38" customFormat="1" ht="41" customHeight="1"/>
    <row r="12617" s="38" customFormat="1" ht="41" customHeight="1"/>
    <row r="12618" s="38" customFormat="1" ht="41" customHeight="1"/>
    <row r="12619" s="38" customFormat="1" ht="41" customHeight="1"/>
    <row r="12620" s="38" customFormat="1" ht="41" customHeight="1"/>
    <row r="12621" s="38" customFormat="1" ht="41" customHeight="1"/>
    <row r="12622" s="38" customFormat="1" ht="41" customHeight="1"/>
    <row r="12623" s="38" customFormat="1" ht="41" customHeight="1"/>
    <row r="12624" s="38" customFormat="1" ht="41" customHeight="1"/>
    <row r="12625" s="38" customFormat="1" ht="41" customHeight="1"/>
    <row r="12626" s="38" customFormat="1" ht="41" customHeight="1"/>
    <row r="12627" s="38" customFormat="1" ht="41" customHeight="1"/>
    <row r="12628" s="38" customFormat="1" ht="41" customHeight="1"/>
    <row r="12629" s="38" customFormat="1" ht="41" customHeight="1"/>
    <row r="12630" s="38" customFormat="1" ht="41" customHeight="1"/>
    <row r="12631" s="38" customFormat="1" ht="41" customHeight="1"/>
    <row r="12632" s="38" customFormat="1" ht="41" customHeight="1"/>
    <row r="12633" s="38" customFormat="1" ht="41" customHeight="1"/>
    <row r="12634" s="38" customFormat="1" ht="41" customHeight="1"/>
    <row r="12635" s="38" customFormat="1" ht="41" customHeight="1"/>
    <row r="12636" s="38" customFormat="1" ht="41" customHeight="1"/>
    <row r="12637" s="38" customFormat="1" ht="41" customHeight="1"/>
    <row r="12638" s="38" customFormat="1" ht="41" customHeight="1"/>
    <row r="12639" s="38" customFormat="1" ht="41" customHeight="1"/>
    <row r="12640" s="38" customFormat="1" ht="41" customHeight="1"/>
    <row r="12641" s="38" customFormat="1" ht="41" customHeight="1"/>
    <row r="12642" s="38" customFormat="1" ht="41" customHeight="1"/>
    <row r="12643" s="38" customFormat="1" ht="41" customHeight="1"/>
    <row r="12644" s="38" customFormat="1" ht="41" customHeight="1"/>
    <row r="12645" s="38" customFormat="1" ht="41" customHeight="1"/>
    <row r="12646" s="38" customFormat="1" ht="41" customHeight="1"/>
    <row r="12647" s="38" customFormat="1" ht="41" customHeight="1"/>
    <row r="12648" s="38" customFormat="1" ht="41" customHeight="1"/>
    <row r="12649" s="38" customFormat="1" ht="41" customHeight="1"/>
    <row r="12650" s="38" customFormat="1" ht="41" customHeight="1"/>
    <row r="12651" s="38" customFormat="1" ht="41" customHeight="1"/>
    <row r="12652" s="38" customFormat="1" ht="41" customHeight="1"/>
    <row r="12653" s="38" customFormat="1" ht="41" customHeight="1"/>
    <row r="12654" s="38" customFormat="1" ht="41" customHeight="1"/>
    <row r="12655" s="38" customFormat="1" ht="41" customHeight="1"/>
    <row r="12656" s="38" customFormat="1" ht="41" customHeight="1"/>
    <row r="12657" s="38" customFormat="1" ht="41" customHeight="1"/>
    <row r="12658" s="38" customFormat="1" ht="41" customHeight="1"/>
    <row r="12659" s="38" customFormat="1" ht="41" customHeight="1"/>
    <row r="12660" s="38" customFormat="1" ht="41" customHeight="1"/>
    <row r="12661" s="38" customFormat="1" ht="41" customHeight="1"/>
    <row r="12662" s="38" customFormat="1" ht="41" customHeight="1"/>
    <row r="12663" s="38" customFormat="1" ht="41" customHeight="1"/>
    <row r="12664" s="38" customFormat="1" ht="41" customHeight="1"/>
    <row r="12665" s="38" customFormat="1" ht="41" customHeight="1"/>
    <row r="12666" s="38" customFormat="1" ht="41" customHeight="1"/>
    <row r="12667" s="38" customFormat="1" ht="41" customHeight="1"/>
    <row r="12668" s="38" customFormat="1" ht="41" customHeight="1"/>
    <row r="12669" s="38" customFormat="1" ht="41" customHeight="1"/>
    <row r="12670" s="38" customFormat="1" ht="41" customHeight="1"/>
    <row r="12671" s="38" customFormat="1" ht="41" customHeight="1"/>
    <row r="12672" s="38" customFormat="1" ht="41" customHeight="1"/>
    <row r="12673" s="38" customFormat="1" ht="41" customHeight="1"/>
    <row r="12674" s="38" customFormat="1" ht="41" customHeight="1"/>
    <row r="12675" s="38" customFormat="1" ht="41" customHeight="1"/>
    <row r="12676" s="38" customFormat="1" ht="41" customHeight="1"/>
    <row r="12677" s="38" customFormat="1" ht="41" customHeight="1"/>
    <row r="12678" s="38" customFormat="1" ht="41" customHeight="1"/>
    <row r="12679" s="38" customFormat="1" ht="41" customHeight="1"/>
    <row r="12680" s="38" customFormat="1" ht="41" customHeight="1"/>
    <row r="12681" s="38" customFormat="1" ht="41" customHeight="1"/>
    <row r="12682" s="38" customFormat="1" ht="41" customHeight="1"/>
    <row r="12683" s="38" customFormat="1" ht="41" customHeight="1"/>
    <row r="12684" s="38" customFormat="1" ht="41" customHeight="1"/>
    <row r="12685" s="38" customFormat="1" ht="41" customHeight="1"/>
    <row r="12686" s="38" customFormat="1" ht="41" customHeight="1"/>
    <row r="12687" s="38" customFormat="1" ht="41" customHeight="1"/>
    <row r="12688" s="38" customFormat="1" ht="41" customHeight="1"/>
    <row r="12689" s="38" customFormat="1" ht="41" customHeight="1"/>
    <row r="12690" s="38" customFormat="1" ht="41" customHeight="1"/>
    <row r="12691" s="38" customFormat="1" ht="41" customHeight="1"/>
    <row r="12692" s="38" customFormat="1" ht="41" customHeight="1"/>
    <row r="12693" s="38" customFormat="1" ht="41" customHeight="1"/>
    <row r="12694" s="38" customFormat="1" ht="41" customHeight="1"/>
    <row r="12695" s="38" customFormat="1" ht="41" customHeight="1"/>
    <row r="12696" s="38" customFormat="1" ht="41" customHeight="1"/>
    <row r="12697" s="38" customFormat="1" ht="41" customHeight="1"/>
    <row r="12698" s="38" customFormat="1" ht="41" customHeight="1"/>
    <row r="12699" s="38" customFormat="1" ht="41" customHeight="1"/>
    <row r="12700" s="38" customFormat="1" ht="41" customHeight="1"/>
    <row r="12701" s="38" customFormat="1" ht="41" customHeight="1"/>
    <row r="12702" s="38" customFormat="1" ht="41" customHeight="1"/>
    <row r="12703" s="38" customFormat="1" ht="41" customHeight="1"/>
    <row r="12704" s="38" customFormat="1" ht="41" customHeight="1"/>
    <row r="12705" s="38" customFormat="1" ht="41" customHeight="1"/>
    <row r="12706" s="38" customFormat="1" ht="41" customHeight="1"/>
    <row r="12707" s="38" customFormat="1" ht="41" customHeight="1"/>
    <row r="12708" s="38" customFormat="1" ht="41" customHeight="1"/>
    <row r="12709" s="38" customFormat="1" ht="41" customHeight="1"/>
    <row r="12710" s="38" customFormat="1" ht="41" customHeight="1"/>
    <row r="12711" s="38" customFormat="1" ht="41" customHeight="1"/>
    <row r="12712" s="38" customFormat="1" ht="41" customHeight="1"/>
    <row r="12713" s="38" customFormat="1" ht="41" customHeight="1"/>
    <row r="12714" s="38" customFormat="1" ht="41" customHeight="1"/>
    <row r="12715" s="38" customFormat="1" ht="41" customHeight="1"/>
    <row r="12716" s="38" customFormat="1" ht="41" customHeight="1"/>
    <row r="12717" s="38" customFormat="1" ht="41" customHeight="1"/>
    <row r="12718" s="38" customFormat="1" ht="41" customHeight="1"/>
    <row r="12719" s="38" customFormat="1" ht="41" customHeight="1"/>
    <row r="12720" s="38" customFormat="1" ht="41" customHeight="1"/>
    <row r="12721" s="38" customFormat="1" ht="41" customHeight="1"/>
    <row r="12722" s="38" customFormat="1" ht="41" customHeight="1"/>
    <row r="12723" s="38" customFormat="1" ht="41" customHeight="1"/>
    <row r="12724" s="38" customFormat="1" ht="41" customHeight="1"/>
    <row r="12725" s="38" customFormat="1" ht="41" customHeight="1"/>
    <row r="12726" s="38" customFormat="1" ht="41" customHeight="1"/>
    <row r="12727" s="38" customFormat="1" ht="41" customHeight="1"/>
    <row r="12728" s="38" customFormat="1" ht="41" customHeight="1"/>
    <row r="12729" s="38" customFormat="1" ht="41" customHeight="1"/>
    <row r="12730" s="38" customFormat="1" ht="41" customHeight="1"/>
    <row r="12731" s="38" customFormat="1" ht="41" customHeight="1"/>
    <row r="12732" s="38" customFormat="1" ht="41" customHeight="1"/>
    <row r="12733" s="38" customFormat="1" ht="41" customHeight="1"/>
    <row r="12734" s="38" customFormat="1" ht="41" customHeight="1"/>
    <row r="12735" s="38" customFormat="1" ht="41" customHeight="1"/>
    <row r="12736" s="38" customFormat="1" ht="41" customHeight="1"/>
    <row r="12737" s="38" customFormat="1" ht="41" customHeight="1"/>
    <row r="12738" s="38" customFormat="1" ht="41" customHeight="1"/>
    <row r="12739" s="38" customFormat="1" ht="41" customHeight="1"/>
    <row r="12740" s="38" customFormat="1" ht="41" customHeight="1"/>
    <row r="12741" s="38" customFormat="1" ht="41" customHeight="1"/>
    <row r="12742" s="38" customFormat="1" ht="41" customHeight="1"/>
    <row r="12743" s="38" customFormat="1" ht="41" customHeight="1"/>
    <row r="12744" s="38" customFormat="1" ht="41" customHeight="1"/>
    <row r="12745" s="38" customFormat="1" ht="41" customHeight="1"/>
    <row r="12746" s="38" customFormat="1" ht="41" customHeight="1"/>
    <row r="12747" s="38" customFormat="1" ht="41" customHeight="1"/>
    <row r="12748" s="38" customFormat="1" ht="41" customHeight="1"/>
    <row r="12749" s="38" customFormat="1" ht="41" customHeight="1"/>
    <row r="12750" s="38" customFormat="1" ht="41" customHeight="1"/>
    <row r="12751" s="38" customFormat="1" ht="41" customHeight="1"/>
    <row r="12752" s="38" customFormat="1" ht="41" customHeight="1"/>
    <row r="12753" s="38" customFormat="1" ht="41" customHeight="1"/>
    <row r="12754" s="38" customFormat="1" ht="41" customHeight="1"/>
    <row r="12755" s="38" customFormat="1" ht="41" customHeight="1"/>
    <row r="12756" s="38" customFormat="1" ht="41" customHeight="1"/>
    <row r="12757" s="38" customFormat="1" ht="41" customHeight="1"/>
    <row r="12758" s="38" customFormat="1" ht="41" customHeight="1"/>
    <row r="12759" s="38" customFormat="1" ht="41" customHeight="1"/>
    <row r="12760" s="38" customFormat="1" ht="41" customHeight="1"/>
    <row r="12761" s="38" customFormat="1" ht="41" customHeight="1"/>
    <row r="12762" s="38" customFormat="1" ht="41" customHeight="1"/>
    <row r="12763" s="38" customFormat="1" ht="41" customHeight="1"/>
    <row r="12764" s="38" customFormat="1" ht="41" customHeight="1"/>
    <row r="12765" s="38" customFormat="1" ht="41" customHeight="1"/>
    <row r="12766" s="38" customFormat="1" ht="41" customHeight="1"/>
    <row r="12767" s="38" customFormat="1" ht="41" customHeight="1"/>
    <row r="12768" s="38" customFormat="1" ht="41" customHeight="1"/>
    <row r="12769" s="38" customFormat="1" ht="41" customHeight="1"/>
    <row r="12770" s="38" customFormat="1" ht="41" customHeight="1"/>
    <row r="12771" s="38" customFormat="1" ht="41" customHeight="1"/>
    <row r="12772" s="38" customFormat="1" ht="41" customHeight="1"/>
    <row r="12773" s="38" customFormat="1" ht="41" customHeight="1"/>
    <row r="12774" s="38" customFormat="1" ht="41" customHeight="1"/>
    <row r="12775" s="38" customFormat="1" ht="41" customHeight="1"/>
    <row r="12776" s="38" customFormat="1" ht="41" customHeight="1"/>
    <row r="12777" s="38" customFormat="1" ht="41" customHeight="1"/>
    <row r="12778" s="38" customFormat="1" ht="41" customHeight="1"/>
    <row r="12779" s="38" customFormat="1" ht="41" customHeight="1"/>
    <row r="12780" s="38" customFormat="1" ht="41" customHeight="1"/>
    <row r="12781" s="38" customFormat="1" ht="41" customHeight="1"/>
    <row r="12782" s="38" customFormat="1" ht="41" customHeight="1"/>
    <row r="12783" s="38" customFormat="1" ht="41" customHeight="1"/>
    <row r="12784" s="38" customFormat="1" ht="41" customHeight="1"/>
    <row r="12785" s="38" customFormat="1" ht="41" customHeight="1"/>
    <row r="12786" s="38" customFormat="1" ht="41" customHeight="1"/>
    <row r="12787" s="38" customFormat="1" ht="41" customHeight="1"/>
    <row r="12788" s="38" customFormat="1" ht="41" customHeight="1"/>
    <row r="12789" s="38" customFormat="1" ht="41" customHeight="1"/>
    <row r="12790" s="38" customFormat="1" ht="41" customHeight="1"/>
    <row r="12791" s="38" customFormat="1" ht="41" customHeight="1"/>
    <row r="12792" s="38" customFormat="1" ht="41" customHeight="1"/>
    <row r="12793" s="38" customFormat="1" ht="41" customHeight="1"/>
    <row r="12794" s="38" customFormat="1" ht="41" customHeight="1"/>
    <row r="12795" s="38" customFormat="1" ht="41" customHeight="1"/>
    <row r="12796" s="38" customFormat="1" ht="41" customHeight="1"/>
    <row r="12797" s="38" customFormat="1" ht="41" customHeight="1"/>
    <row r="12798" s="38" customFormat="1" ht="41" customHeight="1"/>
    <row r="12799" s="38" customFormat="1" ht="41" customHeight="1"/>
    <row r="12800" s="38" customFormat="1" ht="41" customHeight="1"/>
    <row r="12801" s="38" customFormat="1" ht="41" customHeight="1"/>
    <row r="12802" s="38" customFormat="1" ht="41" customHeight="1"/>
    <row r="12803" s="38" customFormat="1" ht="41" customHeight="1"/>
    <row r="12804" s="38" customFormat="1" ht="41" customHeight="1"/>
    <row r="12805" s="38" customFormat="1" ht="41" customHeight="1"/>
    <row r="12806" s="38" customFormat="1" ht="41" customHeight="1"/>
    <row r="12807" s="38" customFormat="1" ht="41" customHeight="1"/>
    <row r="12808" s="38" customFormat="1" ht="41" customHeight="1"/>
    <row r="12809" s="38" customFormat="1" ht="41" customHeight="1"/>
    <row r="12810" s="38" customFormat="1" ht="41" customHeight="1"/>
    <row r="12811" s="38" customFormat="1" ht="41" customHeight="1"/>
    <row r="12812" s="38" customFormat="1" ht="41" customHeight="1"/>
    <row r="12813" s="38" customFormat="1" ht="41" customHeight="1"/>
    <row r="12814" s="38" customFormat="1" ht="41" customHeight="1"/>
    <row r="12815" s="38" customFormat="1" ht="41" customHeight="1"/>
    <row r="12816" s="38" customFormat="1" ht="41" customHeight="1"/>
    <row r="12817" s="38" customFormat="1" ht="41" customHeight="1"/>
    <row r="12818" s="38" customFormat="1" ht="41" customHeight="1"/>
    <row r="12819" s="38" customFormat="1" ht="41" customHeight="1"/>
    <row r="12820" s="38" customFormat="1" ht="41" customHeight="1"/>
    <row r="12821" s="38" customFormat="1" ht="41" customHeight="1"/>
    <row r="12822" s="38" customFormat="1" ht="41" customHeight="1"/>
    <row r="12823" s="38" customFormat="1" ht="41" customHeight="1"/>
    <row r="12824" s="38" customFormat="1" ht="41" customHeight="1"/>
    <row r="12825" s="38" customFormat="1" ht="41" customHeight="1"/>
    <row r="12826" s="38" customFormat="1" ht="41" customHeight="1"/>
    <row r="12827" s="38" customFormat="1" ht="41" customHeight="1"/>
    <row r="12828" s="38" customFormat="1" ht="41" customHeight="1"/>
    <row r="12829" s="38" customFormat="1" ht="41" customHeight="1"/>
    <row r="12830" s="38" customFormat="1" ht="41" customHeight="1"/>
    <row r="12831" s="38" customFormat="1" ht="41" customHeight="1"/>
    <row r="12832" s="38" customFormat="1" ht="41" customHeight="1"/>
    <row r="12833" s="38" customFormat="1" ht="41" customHeight="1"/>
    <row r="12834" s="38" customFormat="1" ht="41" customHeight="1"/>
    <row r="12835" s="38" customFormat="1" ht="41" customHeight="1"/>
    <row r="12836" s="38" customFormat="1" ht="41" customHeight="1"/>
    <row r="12837" s="38" customFormat="1" ht="41" customHeight="1"/>
    <row r="12838" s="38" customFormat="1" ht="41" customHeight="1"/>
    <row r="12839" s="38" customFormat="1" ht="41" customHeight="1"/>
    <row r="12840" s="38" customFormat="1" ht="41" customHeight="1"/>
    <row r="12841" s="38" customFormat="1" ht="41" customHeight="1"/>
    <row r="12842" s="38" customFormat="1" ht="41" customHeight="1"/>
    <row r="12843" s="38" customFormat="1" ht="41" customHeight="1"/>
    <row r="12844" s="38" customFormat="1" ht="41" customHeight="1"/>
    <row r="12845" s="38" customFormat="1" ht="41" customHeight="1"/>
    <row r="12846" s="38" customFormat="1" ht="41" customHeight="1"/>
    <row r="12847" s="38" customFormat="1" ht="41" customHeight="1"/>
    <row r="12848" s="38" customFormat="1" ht="41" customHeight="1"/>
    <row r="12849" s="38" customFormat="1" ht="41" customHeight="1"/>
    <row r="12850" s="38" customFormat="1" ht="41" customHeight="1"/>
    <row r="12851" s="38" customFormat="1" ht="41" customHeight="1"/>
    <row r="12852" s="38" customFormat="1" ht="41" customHeight="1"/>
    <row r="12853" s="38" customFormat="1" ht="41" customHeight="1"/>
    <row r="12854" s="38" customFormat="1" ht="41" customHeight="1"/>
    <row r="12855" s="38" customFormat="1" ht="41" customHeight="1"/>
    <row r="12856" s="38" customFormat="1" ht="41" customHeight="1"/>
    <row r="12857" s="38" customFormat="1" ht="41" customHeight="1"/>
    <row r="12858" s="38" customFormat="1" ht="41" customHeight="1"/>
    <row r="12859" s="38" customFormat="1" ht="41" customHeight="1"/>
    <row r="12860" s="38" customFormat="1" ht="41" customHeight="1"/>
    <row r="12861" s="38" customFormat="1" ht="41" customHeight="1"/>
    <row r="12862" s="38" customFormat="1" ht="41" customHeight="1"/>
    <row r="12863" s="38" customFormat="1" ht="41" customHeight="1"/>
    <row r="12864" s="38" customFormat="1" ht="41" customHeight="1"/>
    <row r="12865" s="38" customFormat="1" ht="41" customHeight="1"/>
    <row r="12866" s="38" customFormat="1" ht="41" customHeight="1"/>
    <row r="12867" s="38" customFormat="1" ht="41" customHeight="1"/>
    <row r="12868" s="38" customFormat="1" ht="41" customHeight="1"/>
    <row r="12869" s="38" customFormat="1" ht="41" customHeight="1"/>
    <row r="12870" s="38" customFormat="1" ht="41" customHeight="1"/>
    <row r="12871" s="38" customFormat="1" ht="41" customHeight="1"/>
    <row r="12872" s="38" customFormat="1" ht="41" customHeight="1"/>
    <row r="12873" s="38" customFormat="1" ht="41" customHeight="1"/>
    <row r="12874" s="38" customFormat="1" ht="41" customHeight="1"/>
    <row r="12875" s="38" customFormat="1" ht="41" customHeight="1"/>
    <row r="12876" s="38" customFormat="1" ht="41" customHeight="1"/>
    <row r="12877" s="38" customFormat="1" ht="41" customHeight="1"/>
    <row r="12878" s="38" customFormat="1" ht="41" customHeight="1"/>
    <row r="12879" s="38" customFormat="1" ht="41" customHeight="1"/>
    <row r="12880" s="38" customFormat="1" ht="41" customHeight="1"/>
    <row r="12881" s="38" customFormat="1" ht="41" customHeight="1"/>
    <row r="12882" s="38" customFormat="1" ht="41" customHeight="1"/>
    <row r="12883" s="38" customFormat="1" ht="41" customHeight="1"/>
    <row r="12884" s="38" customFormat="1" ht="41" customHeight="1"/>
    <row r="12885" s="38" customFormat="1" ht="41" customHeight="1"/>
    <row r="12886" s="38" customFormat="1" ht="41" customHeight="1"/>
    <row r="12887" s="38" customFormat="1" ht="41" customHeight="1"/>
    <row r="12888" s="38" customFormat="1" ht="41" customHeight="1"/>
    <row r="12889" s="38" customFormat="1" ht="41" customHeight="1"/>
    <row r="12890" s="38" customFormat="1" ht="41" customHeight="1"/>
    <row r="12891" s="38" customFormat="1" ht="41" customHeight="1"/>
    <row r="12892" s="38" customFormat="1" ht="41" customHeight="1"/>
    <row r="12893" s="38" customFormat="1" ht="41" customHeight="1"/>
    <row r="12894" s="38" customFormat="1" ht="41" customHeight="1"/>
    <row r="12895" s="38" customFormat="1" ht="41" customHeight="1"/>
    <row r="12896" s="38" customFormat="1" ht="41" customHeight="1"/>
    <row r="12897" s="38" customFormat="1" ht="41" customHeight="1"/>
    <row r="12898" s="38" customFormat="1" ht="41" customHeight="1"/>
    <row r="12899" s="38" customFormat="1" ht="41" customHeight="1"/>
    <row r="12900" s="38" customFormat="1" ht="41" customHeight="1"/>
    <row r="12901" s="38" customFormat="1" ht="41" customHeight="1"/>
    <row r="12902" s="38" customFormat="1" ht="41" customHeight="1"/>
    <row r="12903" s="38" customFormat="1" ht="41" customHeight="1"/>
    <row r="12904" s="38" customFormat="1" ht="41" customHeight="1"/>
    <row r="12905" s="38" customFormat="1" ht="41" customHeight="1"/>
    <row r="12906" s="38" customFormat="1" ht="41" customHeight="1"/>
    <row r="12907" s="38" customFormat="1" ht="41" customHeight="1"/>
    <row r="12908" s="38" customFormat="1" ht="41" customHeight="1"/>
    <row r="12909" s="38" customFormat="1" ht="41" customHeight="1"/>
    <row r="12910" s="38" customFormat="1" ht="41" customHeight="1"/>
    <row r="12911" s="38" customFormat="1" ht="41" customHeight="1"/>
    <row r="12912" s="38" customFormat="1" ht="41" customHeight="1"/>
    <row r="12913" s="38" customFormat="1" ht="41" customHeight="1"/>
    <row r="12914" s="38" customFormat="1" ht="41" customHeight="1"/>
    <row r="12915" s="38" customFormat="1" ht="41" customHeight="1"/>
    <row r="12916" s="38" customFormat="1" ht="41" customHeight="1"/>
    <row r="12917" s="38" customFormat="1" ht="41" customHeight="1"/>
    <row r="12918" s="38" customFormat="1" ht="41" customHeight="1"/>
    <row r="12919" s="38" customFormat="1" ht="41" customHeight="1"/>
    <row r="12920" s="38" customFormat="1" ht="41" customHeight="1"/>
    <row r="12921" s="38" customFormat="1" ht="41" customHeight="1"/>
    <row r="12922" s="38" customFormat="1" ht="41" customHeight="1"/>
    <row r="12923" s="38" customFormat="1" ht="41" customHeight="1"/>
    <row r="12924" s="38" customFormat="1" ht="41" customHeight="1"/>
    <row r="12925" s="38" customFormat="1" ht="41" customHeight="1"/>
    <row r="12926" s="38" customFormat="1" ht="41" customHeight="1"/>
    <row r="12927" s="38" customFormat="1" ht="41" customHeight="1"/>
    <row r="12928" s="38" customFormat="1" ht="41" customHeight="1"/>
    <row r="12929" s="38" customFormat="1" ht="41" customHeight="1"/>
    <row r="12930" s="38" customFormat="1" ht="41" customHeight="1"/>
    <row r="12931" s="38" customFormat="1" ht="41" customHeight="1"/>
    <row r="12932" s="38" customFormat="1" ht="41" customHeight="1"/>
    <row r="12933" s="38" customFormat="1" ht="41" customHeight="1"/>
    <row r="12934" s="38" customFormat="1" ht="41" customHeight="1"/>
    <row r="12935" s="38" customFormat="1" ht="41" customHeight="1"/>
    <row r="12936" s="38" customFormat="1" ht="41" customHeight="1"/>
    <row r="12937" s="38" customFormat="1" ht="41" customHeight="1"/>
    <row r="12938" s="38" customFormat="1" ht="41" customHeight="1"/>
    <row r="12939" s="38" customFormat="1" ht="41" customHeight="1"/>
    <row r="12940" s="38" customFormat="1" ht="41" customHeight="1"/>
    <row r="12941" s="38" customFormat="1" ht="41" customHeight="1"/>
    <row r="12942" s="38" customFormat="1" ht="41" customHeight="1"/>
    <row r="12943" s="38" customFormat="1" ht="41" customHeight="1"/>
    <row r="12944" s="38" customFormat="1" ht="41" customHeight="1"/>
    <row r="12945" s="38" customFormat="1" ht="41" customHeight="1"/>
    <row r="12946" s="38" customFormat="1" ht="41" customHeight="1"/>
    <row r="12947" s="38" customFormat="1" ht="41" customHeight="1"/>
    <row r="12948" s="38" customFormat="1" ht="41" customHeight="1"/>
    <row r="12949" s="38" customFormat="1" ht="41" customHeight="1"/>
    <row r="12950" s="38" customFormat="1" ht="41" customHeight="1"/>
    <row r="12951" s="38" customFormat="1" ht="41" customHeight="1"/>
    <row r="12952" s="38" customFormat="1" ht="41" customHeight="1"/>
    <row r="12953" s="38" customFormat="1" ht="41" customHeight="1"/>
    <row r="12954" s="38" customFormat="1" ht="41" customHeight="1"/>
    <row r="12955" s="38" customFormat="1" ht="41" customHeight="1"/>
    <row r="12956" s="38" customFormat="1" ht="41" customHeight="1"/>
    <row r="12957" s="38" customFormat="1" ht="41" customHeight="1"/>
    <row r="12958" s="38" customFormat="1" ht="41" customHeight="1"/>
    <row r="12959" s="38" customFormat="1" ht="41" customHeight="1"/>
    <row r="12960" s="38" customFormat="1" ht="41" customHeight="1"/>
    <row r="12961" s="38" customFormat="1" ht="41" customHeight="1"/>
    <row r="12962" s="38" customFormat="1" ht="41" customHeight="1"/>
    <row r="12963" s="38" customFormat="1" ht="41" customHeight="1"/>
    <row r="12964" s="38" customFormat="1" ht="41" customHeight="1"/>
    <row r="12965" s="38" customFormat="1" ht="41" customHeight="1"/>
    <row r="12966" s="38" customFormat="1" ht="41" customHeight="1"/>
    <row r="12967" s="38" customFormat="1" ht="41" customHeight="1"/>
    <row r="12968" s="38" customFormat="1" ht="41" customHeight="1"/>
    <row r="12969" s="38" customFormat="1" ht="41" customHeight="1"/>
    <row r="12970" s="38" customFormat="1" ht="41" customHeight="1"/>
    <row r="12971" s="38" customFormat="1" ht="41" customHeight="1"/>
    <row r="12972" s="38" customFormat="1" ht="41" customHeight="1"/>
    <row r="12973" s="38" customFormat="1" ht="41" customHeight="1"/>
    <row r="12974" s="38" customFormat="1" ht="41" customHeight="1"/>
    <row r="12975" s="38" customFormat="1" ht="41" customHeight="1"/>
    <row r="12976" s="38" customFormat="1" ht="41" customHeight="1"/>
    <row r="12977" s="38" customFormat="1" ht="41" customHeight="1"/>
    <row r="12978" s="38" customFormat="1" ht="41" customHeight="1"/>
    <row r="12979" s="38" customFormat="1" ht="41" customHeight="1"/>
    <row r="12980" s="38" customFormat="1" ht="41" customHeight="1"/>
    <row r="12981" s="38" customFormat="1" ht="41" customHeight="1"/>
    <row r="12982" s="38" customFormat="1" ht="41" customHeight="1"/>
    <row r="12983" s="38" customFormat="1" ht="41" customHeight="1"/>
    <row r="12984" s="38" customFormat="1" ht="41" customHeight="1"/>
    <row r="12985" s="38" customFormat="1" ht="41" customHeight="1"/>
    <row r="12986" s="38" customFormat="1" ht="41" customHeight="1"/>
    <row r="12987" s="38" customFormat="1" ht="41" customHeight="1"/>
    <row r="12988" s="38" customFormat="1" ht="41" customHeight="1"/>
    <row r="12989" s="38" customFormat="1" ht="41" customHeight="1"/>
    <row r="12990" s="38" customFormat="1" ht="41" customHeight="1"/>
    <row r="12991" s="38" customFormat="1" ht="41" customHeight="1"/>
    <row r="12992" s="38" customFormat="1" ht="41" customHeight="1"/>
    <row r="12993" s="38" customFormat="1" ht="41" customHeight="1"/>
    <row r="12994" s="38" customFormat="1" ht="41" customHeight="1"/>
    <row r="12995" s="38" customFormat="1" ht="41" customHeight="1"/>
    <row r="12996" s="38" customFormat="1" ht="41" customHeight="1"/>
    <row r="12997" s="38" customFormat="1" ht="41" customHeight="1"/>
    <row r="12998" s="38" customFormat="1" ht="41" customHeight="1"/>
    <row r="12999" s="38" customFormat="1" ht="41" customHeight="1"/>
    <row r="13000" s="38" customFormat="1" ht="41" customHeight="1"/>
    <row r="13001" s="38" customFormat="1" ht="41" customHeight="1"/>
    <row r="13002" s="38" customFormat="1" ht="41" customHeight="1"/>
    <row r="13003" s="38" customFormat="1" ht="41" customHeight="1"/>
    <row r="13004" s="38" customFormat="1" ht="41" customHeight="1"/>
    <row r="13005" s="38" customFormat="1" ht="41" customHeight="1"/>
    <row r="13006" s="38" customFormat="1" ht="41" customHeight="1"/>
    <row r="13007" s="38" customFormat="1" ht="41" customHeight="1"/>
    <row r="13008" s="38" customFormat="1" ht="41" customHeight="1"/>
    <row r="13009" s="38" customFormat="1" ht="41" customHeight="1"/>
    <row r="13010" s="38" customFormat="1" ht="41" customHeight="1"/>
    <row r="13011" s="38" customFormat="1" ht="41" customHeight="1"/>
    <row r="13012" s="38" customFormat="1" ht="41" customHeight="1"/>
    <row r="13013" s="38" customFormat="1" ht="41" customHeight="1"/>
    <row r="13014" s="38" customFormat="1" ht="41" customHeight="1"/>
    <row r="13015" s="38" customFormat="1" ht="41" customHeight="1"/>
    <row r="13016" s="38" customFormat="1" ht="41" customHeight="1"/>
    <row r="13017" s="38" customFormat="1" ht="41" customHeight="1"/>
    <row r="13018" s="38" customFormat="1" ht="41" customHeight="1"/>
    <row r="13019" s="38" customFormat="1" ht="41" customHeight="1"/>
    <row r="13020" s="38" customFormat="1" ht="41" customHeight="1"/>
    <row r="13021" s="38" customFormat="1" ht="41" customHeight="1"/>
    <row r="13022" s="38" customFormat="1" ht="41" customHeight="1"/>
    <row r="13023" s="38" customFormat="1" ht="41" customHeight="1"/>
    <row r="13024" s="38" customFormat="1" ht="41" customHeight="1"/>
    <row r="13025" s="38" customFormat="1" ht="41" customHeight="1"/>
    <row r="13026" s="38" customFormat="1" ht="41" customHeight="1"/>
    <row r="13027" s="38" customFormat="1" ht="41" customHeight="1"/>
    <row r="13028" s="38" customFormat="1" ht="41" customHeight="1"/>
    <row r="13029" s="38" customFormat="1" ht="41" customHeight="1"/>
    <row r="13030" s="38" customFormat="1" ht="41" customHeight="1"/>
    <row r="13031" s="38" customFormat="1" ht="41" customHeight="1"/>
    <row r="13032" s="38" customFormat="1" ht="41" customHeight="1"/>
    <row r="13033" s="38" customFormat="1" ht="41" customHeight="1"/>
    <row r="13034" s="38" customFormat="1" ht="41" customHeight="1"/>
    <row r="13035" s="38" customFormat="1" ht="41" customHeight="1"/>
    <row r="13036" s="38" customFormat="1" ht="41" customHeight="1"/>
    <row r="13037" s="38" customFormat="1" ht="41" customHeight="1"/>
    <row r="13038" s="38" customFormat="1" ht="41" customHeight="1"/>
    <row r="13039" s="38" customFormat="1" ht="41" customHeight="1"/>
    <row r="13040" s="38" customFormat="1" ht="41" customHeight="1"/>
    <row r="13041" s="38" customFormat="1" ht="41" customHeight="1"/>
    <row r="13042" s="38" customFormat="1" ht="41" customHeight="1"/>
    <row r="13043" s="38" customFormat="1" ht="41" customHeight="1"/>
    <row r="13044" s="38" customFormat="1" ht="41" customHeight="1"/>
    <row r="13045" s="38" customFormat="1" ht="41" customHeight="1"/>
    <row r="13046" s="38" customFormat="1" ht="41" customHeight="1"/>
    <row r="13047" s="38" customFormat="1" ht="41" customHeight="1"/>
    <row r="13048" s="38" customFormat="1" ht="41" customHeight="1"/>
    <row r="13049" s="38" customFormat="1" ht="41" customHeight="1"/>
    <row r="13050" s="38" customFormat="1" ht="41" customHeight="1"/>
    <row r="13051" s="38" customFormat="1" ht="41" customHeight="1"/>
    <row r="13052" s="38" customFormat="1" ht="41" customHeight="1"/>
    <row r="13053" s="38" customFormat="1" ht="41" customHeight="1"/>
    <row r="13054" s="38" customFormat="1" ht="41" customHeight="1"/>
    <row r="13055" s="38" customFormat="1" ht="41" customHeight="1"/>
    <row r="13056" s="38" customFormat="1" ht="41" customHeight="1"/>
    <row r="13057" s="38" customFormat="1" ht="41" customHeight="1"/>
    <row r="13058" s="38" customFormat="1" ht="41" customHeight="1"/>
    <row r="13059" s="38" customFormat="1" ht="41" customHeight="1"/>
    <row r="13060" s="38" customFormat="1" ht="41" customHeight="1"/>
    <row r="13061" s="38" customFormat="1" ht="41" customHeight="1"/>
    <row r="13062" s="38" customFormat="1" ht="41" customHeight="1"/>
    <row r="13063" s="38" customFormat="1" ht="41" customHeight="1"/>
    <row r="13064" s="38" customFormat="1" ht="41" customHeight="1"/>
    <row r="13065" s="38" customFormat="1" ht="41" customHeight="1"/>
    <row r="13066" s="38" customFormat="1" ht="41" customHeight="1"/>
    <row r="13067" s="38" customFormat="1" ht="41" customHeight="1"/>
    <row r="13068" s="38" customFormat="1" ht="41" customHeight="1"/>
    <row r="13069" s="38" customFormat="1" ht="41" customHeight="1"/>
    <row r="13070" s="38" customFormat="1" ht="41" customHeight="1"/>
    <row r="13071" s="38" customFormat="1" ht="41" customHeight="1"/>
    <row r="13072" s="38" customFormat="1" ht="41" customHeight="1"/>
    <row r="13073" s="38" customFormat="1" ht="41" customHeight="1"/>
    <row r="13074" s="38" customFormat="1" ht="41" customHeight="1"/>
    <row r="13075" s="38" customFormat="1" ht="41" customHeight="1"/>
    <row r="13076" s="38" customFormat="1" ht="41" customHeight="1"/>
    <row r="13077" s="38" customFormat="1" ht="41" customHeight="1"/>
    <row r="13078" s="38" customFormat="1" ht="41" customHeight="1"/>
    <row r="13079" s="38" customFormat="1" ht="41" customHeight="1"/>
    <row r="13080" s="38" customFormat="1" ht="41" customHeight="1"/>
    <row r="13081" s="38" customFormat="1" ht="41" customHeight="1"/>
    <row r="13082" s="38" customFormat="1" ht="41" customHeight="1"/>
    <row r="13083" s="38" customFormat="1" ht="41" customHeight="1"/>
    <row r="13084" s="38" customFormat="1" ht="41" customHeight="1"/>
    <row r="13085" s="38" customFormat="1" ht="41" customHeight="1"/>
    <row r="13086" s="38" customFormat="1" ht="41" customHeight="1"/>
    <row r="13087" s="38" customFormat="1" ht="41" customHeight="1"/>
    <row r="13088" s="38" customFormat="1" ht="41" customHeight="1"/>
    <row r="13089" s="38" customFormat="1" ht="41" customHeight="1"/>
    <row r="13090" s="38" customFormat="1" ht="41" customHeight="1"/>
    <row r="13091" s="38" customFormat="1" ht="41" customHeight="1"/>
    <row r="13092" s="38" customFormat="1" ht="41" customHeight="1"/>
    <row r="13093" s="38" customFormat="1" ht="41" customHeight="1"/>
    <row r="13094" s="38" customFormat="1" ht="41" customHeight="1"/>
    <row r="13095" s="38" customFormat="1" ht="41" customHeight="1"/>
    <row r="13096" s="38" customFormat="1" ht="41" customHeight="1"/>
    <row r="13097" s="38" customFormat="1" ht="41" customHeight="1"/>
    <row r="13098" s="38" customFormat="1" ht="41" customHeight="1"/>
    <row r="13099" s="38" customFormat="1" ht="41" customHeight="1"/>
    <row r="13100" s="38" customFormat="1" ht="41" customHeight="1"/>
    <row r="13101" s="38" customFormat="1" ht="41" customHeight="1"/>
    <row r="13102" s="38" customFormat="1" ht="41" customHeight="1"/>
    <row r="13103" s="38" customFormat="1" ht="41" customHeight="1"/>
    <row r="13104" s="38" customFormat="1" ht="41" customHeight="1"/>
    <row r="13105" s="38" customFormat="1" ht="41" customHeight="1"/>
    <row r="13106" s="38" customFormat="1" ht="41" customHeight="1"/>
    <row r="13107" s="38" customFormat="1" ht="41" customHeight="1"/>
    <row r="13108" s="38" customFormat="1" ht="41" customHeight="1"/>
    <row r="13109" s="38" customFormat="1" ht="41" customHeight="1"/>
    <row r="13110" s="38" customFormat="1" ht="41" customHeight="1"/>
    <row r="13111" s="38" customFormat="1" ht="41" customHeight="1"/>
    <row r="13112" s="38" customFormat="1" ht="41" customHeight="1"/>
    <row r="13113" s="38" customFormat="1" ht="41" customHeight="1"/>
    <row r="13114" s="38" customFormat="1" ht="41" customHeight="1"/>
    <row r="13115" s="38" customFormat="1" ht="41" customHeight="1"/>
    <row r="13116" s="38" customFormat="1" ht="41" customHeight="1"/>
    <row r="13117" s="38" customFormat="1" ht="41" customHeight="1"/>
    <row r="13118" s="38" customFormat="1" ht="41" customHeight="1"/>
    <row r="13119" s="38" customFormat="1" ht="41" customHeight="1"/>
    <row r="13120" s="38" customFormat="1" ht="41" customHeight="1"/>
    <row r="13121" s="38" customFormat="1" ht="41" customHeight="1"/>
    <row r="13122" s="38" customFormat="1" ht="41" customHeight="1"/>
    <row r="13123" s="38" customFormat="1" ht="41" customHeight="1"/>
    <row r="13124" s="38" customFormat="1" ht="41" customHeight="1"/>
    <row r="13125" s="38" customFormat="1" ht="41" customHeight="1"/>
    <row r="13126" s="38" customFormat="1" ht="41" customHeight="1"/>
    <row r="13127" s="38" customFormat="1" ht="41" customHeight="1"/>
    <row r="13128" s="38" customFormat="1" ht="41" customHeight="1"/>
    <row r="13129" s="38" customFormat="1" ht="41" customHeight="1"/>
    <row r="13130" s="38" customFormat="1" ht="41" customHeight="1"/>
    <row r="13131" s="38" customFormat="1" ht="41" customHeight="1"/>
    <row r="13132" s="38" customFormat="1" ht="41" customHeight="1"/>
    <row r="13133" s="38" customFormat="1" ht="41" customHeight="1"/>
    <row r="13134" s="38" customFormat="1" ht="41" customHeight="1"/>
    <row r="13135" s="38" customFormat="1" ht="41" customHeight="1"/>
    <row r="13136" s="38" customFormat="1" ht="41" customHeight="1"/>
    <row r="13137" s="38" customFormat="1" ht="41" customHeight="1"/>
    <row r="13138" s="38" customFormat="1" ht="41" customHeight="1"/>
    <row r="13139" s="38" customFormat="1" ht="41" customHeight="1"/>
    <row r="13140" s="38" customFormat="1" ht="41" customHeight="1"/>
    <row r="13141" s="38" customFormat="1" ht="41" customHeight="1"/>
    <row r="13142" s="38" customFormat="1" ht="41" customHeight="1"/>
    <row r="13143" s="38" customFormat="1" ht="41" customHeight="1"/>
    <row r="13144" s="38" customFormat="1" ht="41" customHeight="1"/>
    <row r="13145" s="38" customFormat="1" ht="41" customHeight="1"/>
    <row r="13146" s="38" customFormat="1" ht="41" customHeight="1"/>
    <row r="13147" s="38" customFormat="1" ht="41" customHeight="1"/>
    <row r="13148" s="38" customFormat="1" ht="41" customHeight="1"/>
    <row r="13149" s="38" customFormat="1" ht="41" customHeight="1"/>
    <row r="13150" s="38" customFormat="1" ht="41" customHeight="1"/>
    <row r="13151" s="38" customFormat="1" ht="41" customHeight="1"/>
    <row r="13152" s="38" customFormat="1" ht="41" customHeight="1"/>
    <row r="13153" s="38" customFormat="1" ht="41" customHeight="1"/>
    <row r="13154" s="38" customFormat="1" ht="41" customHeight="1"/>
    <row r="13155" s="38" customFormat="1" ht="41" customHeight="1"/>
    <row r="13156" s="38" customFormat="1" ht="41" customHeight="1"/>
    <row r="13157" s="38" customFormat="1" ht="41" customHeight="1"/>
    <row r="13158" s="38" customFormat="1" ht="41" customHeight="1"/>
    <row r="13159" s="38" customFormat="1" ht="41" customHeight="1"/>
    <row r="13160" s="38" customFormat="1" ht="41" customHeight="1"/>
    <row r="13161" s="38" customFormat="1" ht="41" customHeight="1"/>
    <row r="13162" s="38" customFormat="1" ht="41" customHeight="1"/>
    <row r="13163" s="38" customFormat="1" ht="41" customHeight="1"/>
    <row r="13164" s="38" customFormat="1" ht="41" customHeight="1"/>
    <row r="13165" s="38" customFormat="1" ht="41" customHeight="1"/>
    <row r="13166" s="38" customFormat="1" ht="41" customHeight="1"/>
    <row r="13167" s="38" customFormat="1" ht="41" customHeight="1"/>
    <row r="13168" s="38" customFormat="1" ht="41" customHeight="1"/>
    <row r="13169" s="38" customFormat="1" ht="41" customHeight="1"/>
    <row r="13170" s="38" customFormat="1" ht="41" customHeight="1"/>
    <row r="13171" s="38" customFormat="1" ht="41" customHeight="1"/>
    <row r="13172" s="38" customFormat="1" ht="41" customHeight="1"/>
    <row r="13173" s="38" customFormat="1" ht="41" customHeight="1"/>
    <row r="13174" s="38" customFormat="1" ht="41" customHeight="1"/>
    <row r="13175" s="38" customFormat="1" ht="41" customHeight="1"/>
    <row r="13176" s="38" customFormat="1" ht="41" customHeight="1"/>
    <row r="13177" s="38" customFormat="1" ht="41" customHeight="1"/>
    <row r="13178" s="38" customFormat="1" ht="41" customHeight="1"/>
    <row r="13179" s="38" customFormat="1" ht="41" customHeight="1"/>
    <row r="13180" s="38" customFormat="1" ht="41" customHeight="1"/>
    <row r="13181" s="38" customFormat="1" ht="41" customHeight="1"/>
    <row r="13182" s="38" customFormat="1" ht="41" customHeight="1"/>
    <row r="13183" s="38" customFormat="1" ht="41" customHeight="1"/>
    <row r="13184" s="38" customFormat="1" ht="41" customHeight="1"/>
    <row r="13185" s="38" customFormat="1" ht="41" customHeight="1"/>
    <row r="13186" s="38" customFormat="1" ht="41" customHeight="1"/>
    <row r="13187" s="38" customFormat="1" ht="41" customHeight="1"/>
    <row r="13188" s="38" customFormat="1" ht="41" customHeight="1"/>
    <row r="13189" s="38" customFormat="1" ht="41" customHeight="1"/>
    <row r="13190" s="38" customFormat="1" ht="41" customHeight="1"/>
    <row r="13191" s="38" customFormat="1" ht="41" customHeight="1"/>
    <row r="13192" s="38" customFormat="1" ht="41" customHeight="1"/>
    <row r="13193" s="38" customFormat="1" ht="41" customHeight="1"/>
    <row r="13194" s="38" customFormat="1" ht="41" customHeight="1"/>
    <row r="13195" s="38" customFormat="1" ht="41" customHeight="1"/>
    <row r="13196" s="38" customFormat="1" ht="41" customHeight="1"/>
    <row r="13197" s="38" customFormat="1" ht="41" customHeight="1"/>
    <row r="13198" s="38" customFormat="1" ht="41" customHeight="1"/>
    <row r="13199" s="38" customFormat="1" ht="41" customHeight="1"/>
    <row r="13200" s="38" customFormat="1" ht="41" customHeight="1"/>
    <row r="13201" s="38" customFormat="1" ht="41" customHeight="1"/>
    <row r="13202" s="38" customFormat="1" ht="41" customHeight="1"/>
    <row r="13203" s="38" customFormat="1" ht="41" customHeight="1"/>
    <row r="13204" s="38" customFormat="1" ht="41" customHeight="1"/>
    <row r="13205" s="38" customFormat="1" ht="41" customHeight="1"/>
    <row r="13206" s="38" customFormat="1" ht="41" customHeight="1"/>
    <row r="13207" s="38" customFormat="1" ht="41" customHeight="1"/>
    <row r="13208" s="38" customFormat="1" ht="41" customHeight="1"/>
    <row r="13209" s="38" customFormat="1" ht="41" customHeight="1"/>
    <row r="13210" s="38" customFormat="1" ht="41" customHeight="1"/>
    <row r="13211" s="38" customFormat="1" ht="41" customHeight="1"/>
    <row r="13212" s="38" customFormat="1" ht="41" customHeight="1"/>
    <row r="13213" s="38" customFormat="1" ht="41" customHeight="1"/>
    <row r="13214" s="38" customFormat="1" ht="41" customHeight="1"/>
    <row r="13215" s="38" customFormat="1" ht="41" customHeight="1"/>
    <row r="13216" s="38" customFormat="1" ht="41" customHeight="1"/>
    <row r="13217" s="38" customFormat="1" ht="41" customHeight="1"/>
    <row r="13218" s="38" customFormat="1" ht="41" customHeight="1"/>
    <row r="13219" s="38" customFormat="1" ht="41" customHeight="1"/>
    <row r="13220" s="38" customFormat="1" ht="41" customHeight="1"/>
    <row r="13221" s="38" customFormat="1" ht="41" customHeight="1"/>
    <row r="13222" s="38" customFormat="1" ht="41" customHeight="1"/>
    <row r="13223" s="38" customFormat="1" ht="41" customHeight="1"/>
    <row r="13224" s="38" customFormat="1" ht="41" customHeight="1"/>
    <row r="13225" s="38" customFormat="1" ht="41" customHeight="1"/>
    <row r="13226" s="38" customFormat="1" ht="41" customHeight="1"/>
    <row r="13227" s="38" customFormat="1" ht="41" customHeight="1"/>
    <row r="13228" s="38" customFormat="1" ht="41" customHeight="1"/>
    <row r="13229" s="38" customFormat="1" ht="41" customHeight="1"/>
    <row r="13230" s="38" customFormat="1" ht="41" customHeight="1"/>
    <row r="13231" s="38" customFormat="1" ht="41" customHeight="1"/>
    <row r="13232" s="38" customFormat="1" ht="41" customHeight="1"/>
    <row r="13233" s="38" customFormat="1" ht="41" customHeight="1"/>
    <row r="13234" s="38" customFormat="1" ht="41" customHeight="1"/>
    <row r="13235" s="38" customFormat="1" ht="41" customHeight="1"/>
    <row r="13236" s="38" customFormat="1" ht="41" customHeight="1"/>
    <row r="13237" s="38" customFormat="1" ht="41" customHeight="1"/>
    <row r="13238" s="38" customFormat="1" ht="41" customHeight="1"/>
    <row r="13239" s="38" customFormat="1" ht="41" customHeight="1"/>
    <row r="13240" s="38" customFormat="1" ht="41" customHeight="1"/>
    <row r="13241" s="38" customFormat="1" ht="41" customHeight="1"/>
    <row r="13242" s="38" customFormat="1" ht="41" customHeight="1"/>
    <row r="13243" s="38" customFormat="1" ht="41" customHeight="1"/>
    <row r="13244" s="38" customFormat="1" ht="41" customHeight="1"/>
    <row r="13245" s="38" customFormat="1" ht="41" customHeight="1"/>
    <row r="13246" s="38" customFormat="1" ht="41" customHeight="1"/>
    <row r="13247" s="38" customFormat="1" ht="41" customHeight="1"/>
    <row r="13248" s="38" customFormat="1" ht="41" customHeight="1"/>
    <row r="13249" s="38" customFormat="1" ht="41" customHeight="1"/>
    <row r="13250" s="38" customFormat="1" ht="41" customHeight="1"/>
    <row r="13251" s="38" customFormat="1" ht="41" customHeight="1"/>
    <row r="13252" s="38" customFormat="1" ht="41" customHeight="1"/>
    <row r="13253" s="38" customFormat="1" ht="41" customHeight="1"/>
    <row r="13254" s="38" customFormat="1" ht="41" customHeight="1"/>
    <row r="13255" s="38" customFormat="1" ht="41" customHeight="1"/>
    <row r="13256" s="38" customFormat="1" ht="41" customHeight="1"/>
    <row r="13257" s="38" customFormat="1" ht="41" customHeight="1"/>
    <row r="13258" s="38" customFormat="1" ht="41" customHeight="1"/>
    <row r="13259" s="38" customFormat="1" ht="41" customHeight="1"/>
    <row r="13260" s="38" customFormat="1" ht="41" customHeight="1"/>
    <row r="13261" s="38" customFormat="1" ht="41" customHeight="1"/>
    <row r="13262" s="38" customFormat="1" ht="41" customHeight="1"/>
    <row r="13263" s="38" customFormat="1" ht="41" customHeight="1"/>
    <row r="13264" s="38" customFormat="1" ht="41" customHeight="1"/>
    <row r="13265" s="38" customFormat="1" ht="41" customHeight="1"/>
    <row r="13266" s="38" customFormat="1" ht="41" customHeight="1"/>
    <row r="13267" s="38" customFormat="1" ht="41" customHeight="1"/>
    <row r="13268" s="38" customFormat="1" ht="41" customHeight="1"/>
    <row r="13269" s="38" customFormat="1" ht="41" customHeight="1"/>
    <row r="13270" s="38" customFormat="1" ht="41" customHeight="1"/>
    <row r="13271" s="38" customFormat="1" ht="41" customHeight="1"/>
    <row r="13272" s="38" customFormat="1" ht="41" customHeight="1"/>
    <row r="13273" s="38" customFormat="1" ht="41" customHeight="1"/>
    <row r="13274" s="38" customFormat="1" ht="41" customHeight="1"/>
    <row r="13275" s="38" customFormat="1" ht="41" customHeight="1"/>
    <row r="13276" s="38" customFormat="1" ht="41" customHeight="1"/>
    <row r="13277" s="38" customFormat="1" ht="41" customHeight="1"/>
    <row r="13278" s="38" customFormat="1" ht="41" customHeight="1"/>
    <row r="13279" s="38" customFormat="1" ht="41" customHeight="1"/>
    <row r="13280" s="38" customFormat="1" ht="41" customHeight="1"/>
    <row r="13281" s="38" customFormat="1" ht="41" customHeight="1"/>
    <row r="13282" s="38" customFormat="1" ht="41" customHeight="1"/>
    <row r="13283" s="38" customFormat="1" ht="41" customHeight="1"/>
    <row r="13284" s="38" customFormat="1" ht="41" customHeight="1"/>
    <row r="13285" s="38" customFormat="1" ht="41" customHeight="1"/>
    <row r="13286" s="38" customFormat="1" ht="41" customHeight="1"/>
    <row r="13287" s="38" customFormat="1" ht="41" customHeight="1"/>
    <row r="13288" s="38" customFormat="1" ht="41" customHeight="1"/>
    <row r="13289" s="38" customFormat="1" ht="41" customHeight="1"/>
    <row r="13290" s="38" customFormat="1" ht="41" customHeight="1"/>
    <row r="13291" s="38" customFormat="1" ht="41" customHeight="1"/>
    <row r="13292" s="38" customFormat="1" ht="41" customHeight="1"/>
    <row r="13293" s="38" customFormat="1" ht="41" customHeight="1"/>
    <row r="13294" s="38" customFormat="1" ht="41" customHeight="1"/>
    <row r="13295" s="38" customFormat="1" ht="41" customHeight="1"/>
    <row r="13296" s="38" customFormat="1" ht="41" customHeight="1"/>
    <row r="13297" s="38" customFormat="1" ht="41" customHeight="1"/>
    <row r="13298" s="38" customFormat="1" ht="41" customHeight="1"/>
    <row r="13299" s="38" customFormat="1" ht="41" customHeight="1"/>
    <row r="13300" s="38" customFormat="1" ht="41" customHeight="1"/>
    <row r="13301" s="38" customFormat="1" ht="41" customHeight="1"/>
    <row r="13302" s="38" customFormat="1" ht="41" customHeight="1"/>
    <row r="13303" s="38" customFormat="1" ht="41" customHeight="1"/>
    <row r="13304" s="38" customFormat="1" ht="41" customHeight="1"/>
    <row r="13305" s="38" customFormat="1" ht="41" customHeight="1"/>
    <row r="13306" s="38" customFormat="1" ht="41" customHeight="1"/>
    <row r="13307" s="38" customFormat="1" ht="41" customHeight="1"/>
    <row r="13308" s="38" customFormat="1" ht="41" customHeight="1"/>
    <row r="13309" s="38" customFormat="1" ht="41" customHeight="1"/>
    <row r="13310" s="38" customFormat="1" ht="41" customHeight="1"/>
    <row r="13311" s="38" customFormat="1" ht="41" customHeight="1"/>
    <row r="13312" s="38" customFormat="1" ht="41" customHeight="1"/>
    <row r="13313" s="38" customFormat="1" ht="41" customHeight="1"/>
    <row r="13314" s="38" customFormat="1" ht="41" customHeight="1"/>
    <row r="13315" s="38" customFormat="1" ht="41" customHeight="1"/>
    <row r="13316" s="38" customFormat="1" ht="41" customHeight="1"/>
    <row r="13317" s="38" customFormat="1" ht="41" customHeight="1"/>
    <row r="13318" s="38" customFormat="1" ht="41" customHeight="1"/>
    <row r="13319" s="38" customFormat="1" ht="41" customHeight="1"/>
    <row r="13320" s="38" customFormat="1" ht="41" customHeight="1"/>
    <row r="13321" s="38" customFormat="1" ht="41" customHeight="1"/>
    <row r="13322" s="38" customFormat="1" ht="41" customHeight="1"/>
    <row r="13323" s="38" customFormat="1" ht="41" customHeight="1"/>
    <row r="13324" s="38" customFormat="1" ht="41" customHeight="1"/>
    <row r="13325" s="38" customFormat="1" ht="41" customHeight="1"/>
    <row r="13326" s="38" customFormat="1" ht="41" customHeight="1"/>
    <row r="13327" s="38" customFormat="1" ht="41" customHeight="1"/>
    <row r="13328" s="38" customFormat="1" ht="41" customHeight="1"/>
    <row r="13329" s="38" customFormat="1" ht="41" customHeight="1"/>
    <row r="13330" s="38" customFormat="1" ht="41" customHeight="1"/>
    <row r="13331" s="38" customFormat="1" ht="41" customHeight="1"/>
    <row r="13332" s="38" customFormat="1" ht="41" customHeight="1"/>
    <row r="13333" s="38" customFormat="1" ht="41" customHeight="1"/>
    <row r="13334" s="38" customFormat="1" ht="41" customHeight="1"/>
    <row r="13335" s="38" customFormat="1" ht="41" customHeight="1"/>
    <row r="13336" s="38" customFormat="1" ht="41" customHeight="1"/>
    <row r="13337" s="38" customFormat="1" ht="41" customHeight="1"/>
    <row r="13338" s="38" customFormat="1" ht="41" customHeight="1"/>
    <row r="13339" s="38" customFormat="1" ht="41" customHeight="1"/>
    <row r="13340" s="38" customFormat="1" ht="41" customHeight="1"/>
    <row r="13341" s="38" customFormat="1" ht="41" customHeight="1"/>
    <row r="13342" s="38" customFormat="1" ht="41" customHeight="1"/>
    <row r="13343" s="38" customFormat="1" ht="41" customHeight="1"/>
    <row r="13344" s="38" customFormat="1" ht="41" customHeight="1"/>
    <row r="13345" s="38" customFormat="1" ht="41" customHeight="1"/>
    <row r="13346" s="38" customFormat="1" ht="41" customHeight="1"/>
    <row r="13347" s="38" customFormat="1" ht="41" customHeight="1"/>
    <row r="13348" s="38" customFormat="1" ht="41" customHeight="1"/>
    <row r="13349" s="38" customFormat="1" ht="41" customHeight="1"/>
    <row r="13350" s="38" customFormat="1" ht="41" customHeight="1"/>
    <row r="13351" s="38" customFormat="1" ht="41" customHeight="1"/>
    <row r="13352" s="38" customFormat="1" ht="41" customHeight="1"/>
    <row r="13353" s="38" customFormat="1" ht="41" customHeight="1"/>
    <row r="13354" s="38" customFormat="1" ht="41" customHeight="1"/>
    <row r="13355" s="38" customFormat="1" ht="41" customHeight="1"/>
    <row r="13356" s="38" customFormat="1" ht="41" customHeight="1"/>
    <row r="13357" s="38" customFormat="1" ht="41" customHeight="1"/>
    <row r="13358" s="38" customFormat="1" ht="41" customHeight="1"/>
    <row r="13359" s="38" customFormat="1" ht="41" customHeight="1"/>
    <row r="13360" s="38" customFormat="1" ht="41" customHeight="1"/>
    <row r="13361" s="38" customFormat="1" ht="41" customHeight="1"/>
    <row r="13362" s="38" customFormat="1" ht="41" customHeight="1"/>
    <row r="13363" s="38" customFormat="1" ht="41" customHeight="1"/>
    <row r="13364" s="38" customFormat="1" ht="41" customHeight="1"/>
    <row r="13365" s="38" customFormat="1" ht="41" customHeight="1"/>
    <row r="13366" s="38" customFormat="1" ht="41" customHeight="1"/>
    <row r="13367" s="38" customFormat="1" ht="41" customHeight="1"/>
    <row r="13368" s="38" customFormat="1" ht="41" customHeight="1"/>
    <row r="13369" s="38" customFormat="1" ht="41" customHeight="1"/>
    <row r="13370" s="38" customFormat="1" ht="41" customHeight="1"/>
    <row r="13371" s="38" customFormat="1" ht="41" customHeight="1"/>
    <row r="13372" s="38" customFormat="1" ht="41" customHeight="1"/>
    <row r="13373" s="38" customFormat="1" ht="41" customHeight="1"/>
    <row r="13374" s="38" customFormat="1" ht="41" customHeight="1"/>
    <row r="13375" s="38" customFormat="1" ht="41" customHeight="1"/>
    <row r="13376" s="38" customFormat="1" ht="41" customHeight="1"/>
    <row r="13377" s="38" customFormat="1" ht="41" customHeight="1"/>
    <row r="13378" s="38" customFormat="1" ht="41" customHeight="1"/>
    <row r="13379" s="38" customFormat="1" ht="41" customHeight="1"/>
    <row r="13380" s="38" customFormat="1" ht="41" customHeight="1"/>
    <row r="13381" s="38" customFormat="1" ht="41" customHeight="1"/>
    <row r="13382" s="38" customFormat="1" ht="41" customHeight="1"/>
    <row r="13383" s="38" customFormat="1" ht="41" customHeight="1"/>
    <row r="13384" s="38" customFormat="1" ht="41" customHeight="1"/>
    <row r="13385" s="38" customFormat="1" ht="41" customHeight="1"/>
    <row r="13386" s="38" customFormat="1" ht="41" customHeight="1"/>
    <row r="13387" s="38" customFormat="1" ht="41" customHeight="1"/>
    <row r="13388" s="38" customFormat="1" ht="41" customHeight="1"/>
    <row r="13389" s="38" customFormat="1" ht="41" customHeight="1"/>
    <row r="13390" s="38" customFormat="1" ht="41" customHeight="1"/>
    <row r="13391" s="38" customFormat="1" ht="41" customHeight="1"/>
    <row r="13392" s="38" customFormat="1" ht="41" customHeight="1"/>
    <row r="13393" s="38" customFormat="1" ht="41" customHeight="1"/>
    <row r="13394" s="38" customFormat="1" ht="41" customHeight="1"/>
    <row r="13395" s="38" customFormat="1" ht="41" customHeight="1"/>
    <row r="13396" s="38" customFormat="1" ht="41" customHeight="1"/>
    <row r="13397" s="38" customFormat="1" ht="41" customHeight="1"/>
    <row r="13398" s="38" customFormat="1" ht="41" customHeight="1"/>
    <row r="13399" s="38" customFormat="1" ht="41" customHeight="1"/>
    <row r="13400" s="38" customFormat="1" ht="41" customHeight="1"/>
    <row r="13401" s="38" customFormat="1" ht="41" customHeight="1"/>
    <row r="13402" s="38" customFormat="1" ht="41" customHeight="1"/>
    <row r="13403" s="38" customFormat="1" ht="41" customHeight="1"/>
    <row r="13404" s="38" customFormat="1" ht="41" customHeight="1"/>
    <row r="13405" s="38" customFormat="1" ht="41" customHeight="1"/>
    <row r="13406" s="38" customFormat="1" ht="41" customHeight="1"/>
    <row r="13407" s="38" customFormat="1" ht="41" customHeight="1"/>
    <row r="13408" s="38" customFormat="1" ht="41" customHeight="1"/>
    <row r="13409" s="38" customFormat="1" ht="41" customHeight="1"/>
    <row r="13410" s="38" customFormat="1" ht="41" customHeight="1"/>
    <row r="13411" s="38" customFormat="1" ht="41" customHeight="1"/>
    <row r="13412" s="38" customFormat="1" ht="41" customHeight="1"/>
    <row r="13413" s="38" customFormat="1" ht="41" customHeight="1"/>
    <row r="13414" s="38" customFormat="1" ht="41" customHeight="1"/>
    <row r="13415" s="38" customFormat="1" ht="41" customHeight="1"/>
    <row r="13416" s="38" customFormat="1" ht="41" customHeight="1"/>
    <row r="13417" s="38" customFormat="1" ht="41" customHeight="1"/>
    <row r="13418" s="38" customFormat="1" ht="41" customHeight="1"/>
    <row r="13419" s="38" customFormat="1" ht="41" customHeight="1"/>
    <row r="13420" s="38" customFormat="1" ht="41" customHeight="1"/>
    <row r="13421" s="38" customFormat="1" ht="41" customHeight="1"/>
    <row r="13422" s="38" customFormat="1" ht="41" customHeight="1"/>
    <row r="13423" s="38" customFormat="1" ht="41" customHeight="1"/>
    <row r="13424" s="38" customFormat="1" ht="41" customHeight="1"/>
    <row r="13425" s="38" customFormat="1" ht="41" customHeight="1"/>
    <row r="13426" s="38" customFormat="1" ht="41" customHeight="1"/>
    <row r="13427" s="38" customFormat="1" ht="41" customHeight="1"/>
    <row r="13428" s="38" customFormat="1" ht="41" customHeight="1"/>
    <row r="13429" s="38" customFormat="1" ht="41" customHeight="1"/>
    <row r="13430" s="38" customFormat="1" ht="41" customHeight="1"/>
    <row r="13431" s="38" customFormat="1" ht="41" customHeight="1"/>
    <row r="13432" s="38" customFormat="1" ht="41" customHeight="1"/>
    <row r="13433" s="38" customFormat="1" ht="41" customHeight="1"/>
    <row r="13434" s="38" customFormat="1" ht="41" customHeight="1"/>
    <row r="13435" s="38" customFormat="1" ht="41" customHeight="1"/>
    <row r="13436" s="38" customFormat="1" ht="41" customHeight="1"/>
    <row r="13437" s="38" customFormat="1" ht="41" customHeight="1"/>
    <row r="13438" s="38" customFormat="1" ht="41" customHeight="1"/>
    <row r="13439" s="38" customFormat="1" ht="41" customHeight="1"/>
    <row r="13440" s="38" customFormat="1" ht="41" customHeight="1"/>
    <row r="13441" s="38" customFormat="1" ht="41" customHeight="1"/>
    <row r="13442" s="38" customFormat="1" ht="41" customHeight="1"/>
    <row r="13443" s="38" customFormat="1" ht="41" customHeight="1"/>
    <row r="13444" s="38" customFormat="1" ht="41" customHeight="1"/>
    <row r="13445" s="38" customFormat="1" ht="41" customHeight="1"/>
    <row r="13446" s="38" customFormat="1" ht="41" customHeight="1"/>
    <row r="13447" s="38" customFormat="1" ht="41" customHeight="1"/>
    <row r="13448" s="38" customFormat="1" ht="41" customHeight="1"/>
    <row r="13449" s="38" customFormat="1" ht="41" customHeight="1"/>
    <row r="13450" s="38" customFormat="1" ht="41" customHeight="1"/>
    <row r="13451" s="38" customFormat="1" ht="41" customHeight="1"/>
    <row r="13452" s="38" customFormat="1" ht="41" customHeight="1"/>
    <row r="13453" s="38" customFormat="1" ht="41" customHeight="1"/>
    <row r="13454" s="38" customFormat="1" ht="41" customHeight="1"/>
    <row r="13455" s="38" customFormat="1" ht="41" customHeight="1"/>
    <row r="13456" s="38" customFormat="1" ht="41" customHeight="1"/>
    <row r="13457" s="38" customFormat="1" ht="41" customHeight="1"/>
    <row r="13458" s="38" customFormat="1" ht="41" customHeight="1"/>
    <row r="13459" s="38" customFormat="1" ht="41" customHeight="1"/>
    <row r="13460" s="38" customFormat="1" ht="41" customHeight="1"/>
    <row r="13461" s="38" customFormat="1" ht="41" customHeight="1"/>
    <row r="13462" s="38" customFormat="1" ht="41" customHeight="1"/>
    <row r="13463" s="38" customFormat="1" ht="41" customHeight="1"/>
    <row r="13464" s="38" customFormat="1" ht="41" customHeight="1"/>
    <row r="13465" s="38" customFormat="1" ht="41" customHeight="1"/>
    <row r="13466" s="38" customFormat="1" ht="41" customHeight="1"/>
    <row r="13467" s="38" customFormat="1" ht="41" customHeight="1"/>
    <row r="13468" s="38" customFormat="1" ht="41" customHeight="1"/>
    <row r="13469" s="38" customFormat="1" ht="41" customHeight="1"/>
    <row r="13470" s="38" customFormat="1" ht="41" customHeight="1"/>
    <row r="13471" s="38" customFormat="1" ht="41" customHeight="1"/>
    <row r="13472" s="38" customFormat="1" ht="41" customHeight="1"/>
    <row r="13473" s="38" customFormat="1" ht="41" customHeight="1"/>
    <row r="13474" s="38" customFormat="1" ht="41" customHeight="1"/>
    <row r="13475" s="38" customFormat="1" ht="41" customHeight="1"/>
    <row r="13476" s="38" customFormat="1" ht="41" customHeight="1"/>
    <row r="13477" s="38" customFormat="1" ht="41" customHeight="1"/>
    <row r="13478" s="38" customFormat="1" ht="41" customHeight="1"/>
    <row r="13479" s="38" customFormat="1" ht="41" customHeight="1"/>
    <row r="13480" s="38" customFormat="1" ht="41" customHeight="1"/>
    <row r="13481" s="38" customFormat="1" ht="41" customHeight="1"/>
    <row r="13482" s="38" customFormat="1" ht="41" customHeight="1"/>
    <row r="13483" s="38" customFormat="1" ht="41" customHeight="1"/>
    <row r="13484" s="38" customFormat="1" ht="41" customHeight="1"/>
    <row r="13485" s="38" customFormat="1" ht="41" customHeight="1"/>
    <row r="13486" s="38" customFormat="1" ht="41" customHeight="1"/>
    <row r="13487" s="38" customFormat="1" ht="41" customHeight="1"/>
    <row r="13488" s="38" customFormat="1" ht="41" customHeight="1"/>
    <row r="13489" s="38" customFormat="1" ht="41" customHeight="1"/>
    <row r="13490" s="38" customFormat="1" ht="41" customHeight="1"/>
    <row r="13491" s="38" customFormat="1" ht="41" customHeight="1"/>
    <row r="13492" s="38" customFormat="1" ht="41" customHeight="1"/>
    <row r="13493" s="38" customFormat="1" ht="41" customHeight="1"/>
    <row r="13494" s="38" customFormat="1" ht="41" customHeight="1"/>
    <row r="13495" s="38" customFormat="1" ht="41" customHeight="1"/>
    <row r="13496" s="38" customFormat="1" ht="41" customHeight="1"/>
    <row r="13497" s="38" customFormat="1" ht="41" customHeight="1"/>
    <row r="13498" s="38" customFormat="1" ht="41" customHeight="1"/>
    <row r="13499" s="38" customFormat="1" ht="41" customHeight="1"/>
    <row r="13500" s="38" customFormat="1" ht="41" customHeight="1"/>
    <row r="13501" s="38" customFormat="1" ht="41" customHeight="1"/>
    <row r="13502" s="38" customFormat="1" ht="41" customHeight="1"/>
    <row r="13503" s="38" customFormat="1" ht="41" customHeight="1"/>
    <row r="13504" s="38" customFormat="1" ht="41" customHeight="1"/>
    <row r="13505" s="38" customFormat="1" ht="41" customHeight="1"/>
    <row r="13506" s="38" customFormat="1" ht="41" customHeight="1"/>
    <row r="13507" s="38" customFormat="1" ht="41" customHeight="1"/>
    <row r="13508" s="38" customFormat="1" ht="41" customHeight="1"/>
    <row r="13509" s="38" customFormat="1" ht="41" customHeight="1"/>
    <row r="13510" s="38" customFormat="1" ht="41" customHeight="1"/>
    <row r="13511" s="38" customFormat="1" ht="41" customHeight="1"/>
    <row r="13512" s="38" customFormat="1" ht="41" customHeight="1"/>
    <row r="13513" s="38" customFormat="1" ht="41" customHeight="1"/>
    <row r="13514" s="38" customFormat="1" ht="41" customHeight="1"/>
    <row r="13515" s="38" customFormat="1" ht="41" customHeight="1"/>
    <row r="13516" s="38" customFormat="1" ht="41" customHeight="1"/>
    <row r="13517" s="38" customFormat="1" ht="41" customHeight="1"/>
    <row r="13518" s="38" customFormat="1" ht="41" customHeight="1"/>
    <row r="13519" s="38" customFormat="1" ht="41" customHeight="1"/>
    <row r="13520" s="38" customFormat="1" ht="41" customHeight="1"/>
    <row r="13521" s="38" customFormat="1" ht="41" customHeight="1"/>
    <row r="13522" s="38" customFormat="1" ht="41" customHeight="1"/>
    <row r="13523" s="38" customFormat="1" ht="41" customHeight="1"/>
    <row r="13524" s="38" customFormat="1" ht="41" customHeight="1"/>
    <row r="13525" s="38" customFormat="1" ht="41" customHeight="1"/>
    <row r="13526" s="38" customFormat="1" ht="41" customHeight="1"/>
    <row r="13527" s="38" customFormat="1" ht="41" customHeight="1"/>
    <row r="13528" s="38" customFormat="1" ht="41" customHeight="1"/>
    <row r="13529" s="38" customFormat="1" ht="41" customHeight="1"/>
    <row r="13530" s="38" customFormat="1" ht="41" customHeight="1"/>
    <row r="13531" s="38" customFormat="1" ht="41" customHeight="1"/>
    <row r="13532" s="38" customFormat="1" ht="41" customHeight="1"/>
    <row r="13533" s="38" customFormat="1" ht="41" customHeight="1"/>
    <row r="13534" s="38" customFormat="1" ht="41" customHeight="1"/>
    <row r="13535" s="38" customFormat="1" ht="41" customHeight="1"/>
    <row r="13536" s="38" customFormat="1" ht="41" customHeight="1"/>
    <row r="13537" s="38" customFormat="1" ht="41" customHeight="1"/>
    <row r="13538" s="38" customFormat="1" ht="41" customHeight="1"/>
    <row r="13539" s="38" customFormat="1" ht="41" customHeight="1"/>
    <row r="13540" s="38" customFormat="1" ht="41" customHeight="1"/>
    <row r="13541" s="38" customFormat="1" ht="41" customHeight="1"/>
    <row r="13542" s="38" customFormat="1" ht="41" customHeight="1"/>
    <row r="13543" s="38" customFormat="1" ht="41" customHeight="1"/>
    <row r="13544" s="38" customFormat="1" ht="41" customHeight="1"/>
    <row r="13545" s="38" customFormat="1" ht="41" customHeight="1"/>
    <row r="13546" s="38" customFormat="1" ht="41" customHeight="1"/>
    <row r="13547" s="38" customFormat="1" ht="41" customHeight="1"/>
    <row r="13548" s="38" customFormat="1" ht="41" customHeight="1"/>
    <row r="13549" s="38" customFormat="1" ht="41" customHeight="1"/>
    <row r="13550" s="38" customFormat="1" ht="41" customHeight="1"/>
    <row r="13551" s="38" customFormat="1" ht="41" customHeight="1"/>
    <row r="13552" s="38" customFormat="1" ht="41" customHeight="1"/>
    <row r="13553" s="38" customFormat="1" ht="41" customHeight="1"/>
    <row r="13554" s="38" customFormat="1" ht="41" customHeight="1"/>
    <row r="13555" s="38" customFormat="1" ht="41" customHeight="1"/>
    <row r="13556" s="38" customFormat="1" ht="41" customHeight="1"/>
    <row r="13557" s="38" customFormat="1" ht="41" customHeight="1"/>
    <row r="13558" s="38" customFormat="1" ht="41" customHeight="1"/>
    <row r="13559" s="38" customFormat="1" ht="41" customHeight="1"/>
    <row r="13560" s="38" customFormat="1" ht="41" customHeight="1"/>
    <row r="13561" s="38" customFormat="1" ht="41" customHeight="1"/>
    <row r="13562" s="38" customFormat="1" ht="41" customHeight="1"/>
    <row r="13563" s="38" customFormat="1" ht="41" customHeight="1"/>
    <row r="13564" s="38" customFormat="1" ht="41" customHeight="1"/>
    <row r="13565" s="38" customFormat="1" ht="41" customHeight="1"/>
    <row r="13566" s="38" customFormat="1" ht="41" customHeight="1"/>
    <row r="13567" s="38" customFormat="1" ht="41" customHeight="1"/>
    <row r="13568" s="38" customFormat="1" ht="41" customHeight="1"/>
    <row r="13569" s="38" customFormat="1" ht="41" customHeight="1"/>
    <row r="13570" s="38" customFormat="1" ht="41" customHeight="1"/>
    <row r="13571" s="38" customFormat="1" ht="41" customHeight="1"/>
    <row r="13572" s="38" customFormat="1" ht="41" customHeight="1"/>
    <row r="13573" s="38" customFormat="1" ht="41" customHeight="1"/>
    <row r="13574" s="38" customFormat="1" ht="41" customHeight="1"/>
    <row r="13575" s="38" customFormat="1" ht="41" customHeight="1"/>
    <row r="13576" s="38" customFormat="1" ht="41" customHeight="1"/>
    <row r="13577" s="38" customFormat="1" ht="41" customHeight="1"/>
    <row r="13578" s="38" customFormat="1" ht="41" customHeight="1"/>
    <row r="13579" s="38" customFormat="1" ht="41" customHeight="1"/>
    <row r="13580" s="38" customFormat="1" ht="41" customHeight="1"/>
    <row r="13581" s="38" customFormat="1" ht="41" customHeight="1"/>
    <row r="13582" s="38" customFormat="1" ht="41" customHeight="1"/>
    <row r="13583" s="38" customFormat="1" ht="41" customHeight="1"/>
    <row r="13584" s="38" customFormat="1" ht="41" customHeight="1"/>
    <row r="13585" s="38" customFormat="1" ht="41" customHeight="1"/>
    <row r="13586" s="38" customFormat="1" ht="41" customHeight="1"/>
    <row r="13587" s="38" customFormat="1" ht="41" customHeight="1"/>
    <row r="13588" s="38" customFormat="1" ht="41" customHeight="1"/>
    <row r="13589" s="38" customFormat="1" ht="41" customHeight="1"/>
    <row r="13590" s="38" customFormat="1" ht="41" customHeight="1"/>
    <row r="13591" s="38" customFormat="1" ht="41" customHeight="1"/>
    <row r="13592" s="38" customFormat="1" ht="41" customHeight="1"/>
    <row r="13593" s="38" customFormat="1" ht="41" customHeight="1"/>
    <row r="13594" s="38" customFormat="1" ht="41" customHeight="1"/>
    <row r="13595" s="38" customFormat="1" ht="41" customHeight="1"/>
    <row r="13596" s="38" customFormat="1" ht="41" customHeight="1"/>
    <row r="13597" s="38" customFormat="1" ht="41" customHeight="1"/>
    <row r="13598" s="38" customFormat="1" ht="41" customHeight="1"/>
    <row r="13599" s="38" customFormat="1" ht="41" customHeight="1"/>
    <row r="13600" s="38" customFormat="1" ht="41" customHeight="1"/>
    <row r="13601" s="38" customFormat="1" ht="41" customHeight="1"/>
    <row r="13602" s="38" customFormat="1" ht="41" customHeight="1"/>
    <row r="13603" s="38" customFormat="1" ht="41" customHeight="1"/>
    <row r="13604" s="38" customFormat="1" ht="41" customHeight="1"/>
    <row r="13605" s="38" customFormat="1" ht="41" customHeight="1"/>
    <row r="13606" s="38" customFormat="1" ht="41" customHeight="1"/>
    <row r="13607" s="38" customFormat="1" ht="41" customHeight="1"/>
    <row r="13608" s="38" customFormat="1" ht="41" customHeight="1"/>
    <row r="13609" s="38" customFormat="1" ht="41" customHeight="1"/>
    <row r="13610" s="38" customFormat="1" ht="41" customHeight="1"/>
    <row r="13611" s="38" customFormat="1" ht="41" customHeight="1"/>
    <row r="13612" s="38" customFormat="1" ht="41" customHeight="1"/>
    <row r="13613" s="38" customFormat="1" ht="41" customHeight="1"/>
    <row r="13614" s="38" customFormat="1" ht="41" customHeight="1"/>
    <row r="13615" s="38" customFormat="1" ht="41" customHeight="1"/>
    <row r="13616" s="38" customFormat="1" ht="41" customHeight="1"/>
    <row r="13617" s="38" customFormat="1" ht="41" customHeight="1"/>
    <row r="13618" s="38" customFormat="1" ht="41" customHeight="1"/>
    <row r="13619" s="38" customFormat="1" ht="41" customHeight="1"/>
    <row r="13620" s="38" customFormat="1" ht="41" customHeight="1"/>
    <row r="13621" s="38" customFormat="1" ht="41" customHeight="1"/>
    <row r="13622" s="38" customFormat="1" ht="41" customHeight="1"/>
    <row r="13623" s="38" customFormat="1" ht="41" customHeight="1"/>
    <row r="13624" s="38" customFormat="1" ht="41" customHeight="1"/>
    <row r="13625" s="38" customFormat="1" ht="41" customHeight="1"/>
    <row r="13626" s="38" customFormat="1" ht="41" customHeight="1"/>
    <row r="13627" s="38" customFormat="1" ht="41" customHeight="1"/>
    <row r="13628" s="38" customFormat="1" ht="41" customHeight="1"/>
    <row r="13629" s="38" customFormat="1" ht="41" customHeight="1"/>
    <row r="13630" s="38" customFormat="1" ht="41" customHeight="1"/>
    <row r="13631" s="38" customFormat="1" ht="41" customHeight="1"/>
    <row r="13632" s="38" customFormat="1" ht="41" customHeight="1"/>
    <row r="13633" s="38" customFormat="1" ht="41" customHeight="1"/>
    <row r="13634" s="38" customFormat="1" ht="41" customHeight="1"/>
    <row r="13635" s="38" customFormat="1" ht="41" customHeight="1"/>
    <row r="13636" s="38" customFormat="1" ht="41" customHeight="1"/>
    <row r="13637" s="38" customFormat="1" ht="41" customHeight="1"/>
    <row r="13638" s="38" customFormat="1" ht="41" customHeight="1"/>
    <row r="13639" s="38" customFormat="1" ht="41" customHeight="1"/>
    <row r="13640" s="38" customFormat="1" ht="41" customHeight="1"/>
    <row r="13641" s="38" customFormat="1" ht="41" customHeight="1"/>
    <row r="13642" s="38" customFormat="1" ht="41" customHeight="1"/>
    <row r="13643" s="38" customFormat="1" ht="41" customHeight="1"/>
    <row r="13644" s="38" customFormat="1" ht="41" customHeight="1"/>
    <row r="13645" s="38" customFormat="1" ht="41" customHeight="1"/>
    <row r="13646" s="38" customFormat="1" ht="41" customHeight="1"/>
    <row r="13647" s="38" customFormat="1" ht="41" customHeight="1"/>
    <row r="13648" s="38" customFormat="1" ht="41" customHeight="1"/>
    <row r="13649" s="38" customFormat="1" ht="41" customHeight="1"/>
    <row r="13650" s="38" customFormat="1" ht="41" customHeight="1"/>
    <row r="13651" s="38" customFormat="1" ht="41" customHeight="1"/>
    <row r="13652" s="38" customFormat="1" ht="41" customHeight="1"/>
    <row r="13653" s="38" customFormat="1" ht="41" customHeight="1"/>
    <row r="13654" s="38" customFormat="1" ht="41" customHeight="1"/>
    <row r="13655" s="38" customFormat="1" ht="41" customHeight="1"/>
    <row r="13656" s="38" customFormat="1" ht="41" customHeight="1"/>
    <row r="13657" s="38" customFormat="1" ht="41" customHeight="1"/>
    <row r="13658" s="38" customFormat="1" ht="41" customHeight="1"/>
    <row r="13659" s="38" customFormat="1" ht="41" customHeight="1"/>
    <row r="13660" s="38" customFormat="1" ht="41" customHeight="1"/>
    <row r="13661" s="38" customFormat="1" ht="41" customHeight="1"/>
    <row r="13662" s="38" customFormat="1" ht="41" customHeight="1"/>
    <row r="13663" s="38" customFormat="1" ht="41" customHeight="1"/>
    <row r="13664" s="38" customFormat="1" ht="41" customHeight="1"/>
    <row r="13665" s="38" customFormat="1" ht="41" customHeight="1"/>
    <row r="13666" s="38" customFormat="1" ht="41" customHeight="1"/>
    <row r="13667" s="38" customFormat="1" ht="41" customHeight="1"/>
    <row r="13668" s="38" customFormat="1" ht="41" customHeight="1"/>
    <row r="13669" s="38" customFormat="1" ht="41" customHeight="1"/>
    <row r="13670" s="38" customFormat="1" ht="41" customHeight="1"/>
    <row r="13671" s="38" customFormat="1" ht="41" customHeight="1"/>
    <row r="13672" s="38" customFormat="1" ht="41" customHeight="1"/>
    <row r="13673" s="38" customFormat="1" ht="41" customHeight="1"/>
    <row r="13674" s="38" customFormat="1" ht="41" customHeight="1"/>
    <row r="13675" s="38" customFormat="1" ht="41" customHeight="1"/>
    <row r="13676" s="38" customFormat="1" ht="41" customHeight="1"/>
    <row r="13677" s="38" customFormat="1" ht="41" customHeight="1"/>
    <row r="13678" s="38" customFormat="1" ht="41" customHeight="1"/>
    <row r="13679" s="38" customFormat="1" ht="41" customHeight="1"/>
    <row r="13680" s="38" customFormat="1" ht="41" customHeight="1"/>
    <row r="13681" s="38" customFormat="1" ht="41" customHeight="1"/>
    <row r="13682" s="38" customFormat="1" ht="41" customHeight="1"/>
    <row r="13683" s="38" customFormat="1" ht="41" customHeight="1"/>
    <row r="13684" s="38" customFormat="1" ht="41" customHeight="1"/>
    <row r="13685" s="38" customFormat="1" ht="41" customHeight="1"/>
    <row r="13686" s="38" customFormat="1" ht="41" customHeight="1"/>
    <row r="13687" s="38" customFormat="1" ht="41" customHeight="1"/>
    <row r="13688" s="38" customFormat="1" ht="41" customHeight="1"/>
    <row r="13689" s="38" customFormat="1" ht="41" customHeight="1"/>
    <row r="13690" s="38" customFormat="1" ht="41" customHeight="1"/>
    <row r="13691" s="38" customFormat="1" ht="41" customHeight="1"/>
    <row r="13692" s="38" customFormat="1" ht="41" customHeight="1"/>
    <row r="13693" s="38" customFormat="1" ht="41" customHeight="1"/>
    <row r="13694" s="38" customFormat="1" ht="41" customHeight="1"/>
    <row r="13695" s="38" customFormat="1" ht="41" customHeight="1"/>
    <row r="13696" s="38" customFormat="1" ht="41" customHeight="1"/>
    <row r="13697" s="38" customFormat="1" ht="41" customHeight="1"/>
    <row r="13698" s="38" customFormat="1" ht="41" customHeight="1"/>
    <row r="13699" s="38" customFormat="1" ht="41" customHeight="1"/>
    <row r="13700" s="38" customFormat="1" ht="41" customHeight="1"/>
    <row r="13701" s="38" customFormat="1" ht="41" customHeight="1"/>
    <row r="13702" s="38" customFormat="1" ht="41" customHeight="1"/>
    <row r="13703" s="38" customFormat="1" ht="41" customHeight="1"/>
    <row r="13704" s="38" customFormat="1" ht="41" customHeight="1"/>
    <row r="13705" s="38" customFormat="1" ht="41" customHeight="1"/>
    <row r="13706" s="38" customFormat="1" ht="41" customHeight="1"/>
    <row r="13707" s="38" customFormat="1" ht="41" customHeight="1"/>
    <row r="13708" s="38" customFormat="1" ht="41" customHeight="1"/>
    <row r="13709" s="38" customFormat="1" ht="41" customHeight="1"/>
    <row r="13710" s="38" customFormat="1" ht="41" customHeight="1"/>
    <row r="13711" s="38" customFormat="1" ht="41" customHeight="1"/>
    <row r="13712" s="38" customFormat="1" ht="41" customHeight="1"/>
    <row r="13713" s="38" customFormat="1" ht="41" customHeight="1"/>
    <row r="13714" s="38" customFormat="1" ht="41" customHeight="1"/>
    <row r="13715" s="38" customFormat="1" ht="41" customHeight="1"/>
    <row r="13716" s="38" customFormat="1" ht="41" customHeight="1"/>
    <row r="13717" s="38" customFormat="1" ht="41" customHeight="1"/>
    <row r="13718" s="38" customFormat="1" ht="41" customHeight="1"/>
    <row r="13719" s="38" customFormat="1" ht="41" customHeight="1"/>
    <row r="13720" s="38" customFormat="1" ht="41" customHeight="1"/>
    <row r="13721" s="38" customFormat="1" ht="41" customHeight="1"/>
    <row r="13722" s="38" customFormat="1" ht="41" customHeight="1"/>
    <row r="13723" s="38" customFormat="1" ht="41" customHeight="1"/>
    <row r="13724" s="38" customFormat="1" ht="41" customHeight="1"/>
    <row r="13725" s="38" customFormat="1" ht="41" customHeight="1"/>
    <row r="13726" s="38" customFormat="1" ht="41" customHeight="1"/>
    <row r="13727" s="38" customFormat="1" ht="41" customHeight="1"/>
    <row r="13728" s="38" customFormat="1" ht="41" customHeight="1"/>
    <row r="13729" s="38" customFormat="1" ht="41" customHeight="1"/>
    <row r="13730" s="38" customFormat="1" ht="41" customHeight="1"/>
    <row r="13731" s="38" customFormat="1" ht="41" customHeight="1"/>
    <row r="13732" s="38" customFormat="1" ht="41" customHeight="1"/>
    <row r="13733" s="38" customFormat="1" ht="41" customHeight="1"/>
    <row r="13734" s="38" customFormat="1" ht="41" customHeight="1"/>
    <row r="13735" s="38" customFormat="1" ht="41" customHeight="1"/>
    <row r="13736" s="38" customFormat="1" ht="41" customHeight="1"/>
    <row r="13737" s="38" customFormat="1" ht="41" customHeight="1"/>
    <row r="13738" s="38" customFormat="1" ht="41" customHeight="1"/>
    <row r="13739" s="38" customFormat="1" ht="41" customHeight="1"/>
    <row r="13740" s="38" customFormat="1" ht="41" customHeight="1"/>
    <row r="13741" s="38" customFormat="1" ht="41" customHeight="1"/>
    <row r="13742" s="38" customFormat="1" ht="41" customHeight="1"/>
    <row r="13743" s="38" customFormat="1" ht="41" customHeight="1"/>
    <row r="13744" s="38" customFormat="1" ht="41" customHeight="1"/>
    <row r="13745" s="38" customFormat="1" ht="41" customHeight="1"/>
    <row r="13746" s="38" customFormat="1" ht="41" customHeight="1"/>
    <row r="13747" s="38" customFormat="1" ht="41" customHeight="1"/>
    <row r="13748" s="38" customFormat="1" ht="41" customHeight="1"/>
    <row r="13749" s="38" customFormat="1" ht="41" customHeight="1"/>
    <row r="13750" s="38" customFormat="1" ht="41" customHeight="1"/>
    <row r="13751" s="38" customFormat="1" ht="41" customHeight="1"/>
    <row r="13752" s="38" customFormat="1" ht="41" customHeight="1"/>
    <row r="13753" s="38" customFormat="1" ht="41" customHeight="1"/>
    <row r="13754" s="38" customFormat="1" ht="41" customHeight="1"/>
    <row r="13755" s="38" customFormat="1" ht="41" customHeight="1"/>
    <row r="13756" s="38" customFormat="1" ht="41" customHeight="1"/>
    <row r="13757" s="38" customFormat="1" ht="41" customHeight="1"/>
    <row r="13758" s="38" customFormat="1" ht="41" customHeight="1"/>
    <row r="13759" s="38" customFormat="1" ht="41" customHeight="1"/>
    <row r="13760" s="38" customFormat="1" ht="41" customHeight="1"/>
    <row r="13761" s="38" customFormat="1" ht="41" customHeight="1"/>
    <row r="13762" s="38" customFormat="1" ht="41" customHeight="1"/>
    <row r="13763" s="38" customFormat="1" ht="41" customHeight="1"/>
    <row r="13764" s="38" customFormat="1" ht="41" customHeight="1"/>
    <row r="13765" s="38" customFormat="1" ht="41" customHeight="1"/>
    <row r="13766" s="38" customFormat="1" ht="41" customHeight="1"/>
    <row r="13767" s="38" customFormat="1" ht="41" customHeight="1"/>
    <row r="13768" s="38" customFormat="1" ht="41" customHeight="1"/>
    <row r="13769" s="38" customFormat="1" ht="41" customHeight="1"/>
    <row r="13770" s="38" customFormat="1" ht="41" customHeight="1"/>
    <row r="13771" s="38" customFormat="1" ht="41" customHeight="1"/>
    <row r="13772" s="38" customFormat="1" ht="41" customHeight="1"/>
    <row r="13773" s="38" customFormat="1" ht="41" customHeight="1"/>
    <row r="13774" s="38" customFormat="1" ht="41" customHeight="1"/>
    <row r="13775" s="38" customFormat="1" ht="41" customHeight="1"/>
    <row r="13776" s="38" customFormat="1" ht="41" customHeight="1"/>
    <row r="13777" s="38" customFormat="1" ht="41" customHeight="1"/>
    <row r="13778" s="38" customFormat="1" ht="41" customHeight="1"/>
    <row r="13779" s="38" customFormat="1" ht="41" customHeight="1"/>
    <row r="13780" s="38" customFormat="1" ht="41" customHeight="1"/>
    <row r="13781" s="38" customFormat="1" ht="41" customHeight="1"/>
    <row r="13782" s="38" customFormat="1" ht="41" customHeight="1"/>
    <row r="13783" s="38" customFormat="1" ht="41" customHeight="1"/>
    <row r="13784" s="38" customFormat="1" ht="41" customHeight="1"/>
    <row r="13785" s="38" customFormat="1" ht="41" customHeight="1"/>
    <row r="13786" s="38" customFormat="1" ht="41" customHeight="1"/>
    <row r="13787" s="38" customFormat="1" ht="41" customHeight="1"/>
    <row r="13788" s="38" customFormat="1" ht="41" customHeight="1"/>
    <row r="13789" s="38" customFormat="1" ht="41" customHeight="1"/>
    <row r="13790" s="38" customFormat="1" ht="41" customHeight="1"/>
    <row r="13791" s="38" customFormat="1" ht="41" customHeight="1"/>
    <row r="13792" s="38" customFormat="1" ht="41" customHeight="1"/>
    <row r="13793" s="38" customFormat="1" ht="41" customHeight="1"/>
    <row r="13794" s="38" customFormat="1" ht="41" customHeight="1"/>
    <row r="13795" s="38" customFormat="1" ht="41" customHeight="1"/>
    <row r="13796" s="38" customFormat="1" ht="41" customHeight="1"/>
    <row r="13797" s="38" customFormat="1" ht="41" customHeight="1"/>
    <row r="13798" s="38" customFormat="1" ht="41" customHeight="1"/>
    <row r="13799" s="38" customFormat="1" ht="41" customHeight="1"/>
    <row r="13800" s="38" customFormat="1" ht="41" customHeight="1"/>
    <row r="13801" s="38" customFormat="1" ht="41" customHeight="1"/>
    <row r="13802" s="38" customFormat="1" ht="41" customHeight="1"/>
    <row r="13803" s="38" customFormat="1" ht="41" customHeight="1"/>
    <row r="13804" s="38" customFormat="1" ht="41" customHeight="1"/>
    <row r="13805" s="38" customFormat="1" ht="41" customHeight="1"/>
    <row r="13806" s="38" customFormat="1" ht="41" customHeight="1"/>
    <row r="13807" s="38" customFormat="1" ht="41" customHeight="1"/>
    <row r="13808" s="38" customFormat="1" ht="41" customHeight="1"/>
    <row r="13809" s="38" customFormat="1" ht="41" customHeight="1"/>
    <row r="13810" s="38" customFormat="1" ht="41" customHeight="1"/>
    <row r="13811" s="38" customFormat="1" ht="41" customHeight="1"/>
    <row r="13812" s="38" customFormat="1" ht="41" customHeight="1"/>
    <row r="13813" s="38" customFormat="1" ht="41" customHeight="1"/>
    <row r="13814" s="38" customFormat="1" ht="41" customHeight="1"/>
    <row r="13815" s="38" customFormat="1" ht="41" customHeight="1"/>
    <row r="13816" s="38" customFormat="1" ht="41" customHeight="1"/>
    <row r="13817" s="38" customFormat="1" ht="41" customHeight="1"/>
    <row r="13818" s="38" customFormat="1" ht="41" customHeight="1"/>
    <row r="13819" s="38" customFormat="1" ht="41" customHeight="1"/>
    <row r="13820" s="38" customFormat="1" ht="41" customHeight="1"/>
    <row r="13821" s="38" customFormat="1" ht="41" customHeight="1"/>
    <row r="13822" s="38" customFormat="1" ht="41" customHeight="1"/>
    <row r="13823" s="38" customFormat="1" ht="41" customHeight="1"/>
    <row r="13824" s="38" customFormat="1" ht="41" customHeight="1"/>
    <row r="13825" s="38" customFormat="1" ht="41" customHeight="1"/>
    <row r="13826" s="38" customFormat="1" ht="41" customHeight="1"/>
    <row r="13827" s="38" customFormat="1" ht="41" customHeight="1"/>
    <row r="13828" s="38" customFormat="1" ht="41" customHeight="1"/>
    <row r="13829" s="38" customFormat="1" ht="41" customHeight="1"/>
    <row r="13830" s="38" customFormat="1" ht="41" customHeight="1"/>
    <row r="13831" s="38" customFormat="1" ht="41" customHeight="1"/>
    <row r="13832" s="38" customFormat="1" ht="41" customHeight="1"/>
    <row r="13833" s="38" customFormat="1" ht="41" customHeight="1"/>
    <row r="13834" s="38" customFormat="1" ht="41" customHeight="1"/>
    <row r="13835" s="38" customFormat="1" ht="41" customHeight="1"/>
    <row r="13836" s="38" customFormat="1" ht="41" customHeight="1"/>
    <row r="13837" s="38" customFormat="1" ht="41" customHeight="1"/>
    <row r="13838" s="38" customFormat="1" ht="41" customHeight="1"/>
    <row r="13839" s="38" customFormat="1" ht="41" customHeight="1"/>
    <row r="13840" s="38" customFormat="1" ht="41" customHeight="1"/>
    <row r="13841" s="38" customFormat="1" ht="41" customHeight="1"/>
    <row r="13842" s="38" customFormat="1" ht="41" customHeight="1"/>
    <row r="13843" s="38" customFormat="1" ht="41" customHeight="1"/>
    <row r="13844" s="38" customFormat="1" ht="41" customHeight="1"/>
    <row r="13845" s="38" customFormat="1" ht="41" customHeight="1"/>
    <row r="13846" s="38" customFormat="1" ht="41" customHeight="1"/>
    <row r="13847" s="38" customFormat="1" ht="41" customHeight="1"/>
    <row r="13848" s="38" customFormat="1" ht="41" customHeight="1"/>
    <row r="13849" s="38" customFormat="1" ht="41" customHeight="1"/>
    <row r="13850" s="38" customFormat="1" ht="41" customHeight="1"/>
    <row r="13851" s="38" customFormat="1" ht="41" customHeight="1"/>
    <row r="13852" s="38" customFormat="1" ht="41" customHeight="1"/>
    <row r="13853" s="38" customFormat="1" ht="41" customHeight="1"/>
    <row r="13854" s="38" customFormat="1" ht="41" customHeight="1"/>
    <row r="13855" s="38" customFormat="1" ht="41" customHeight="1"/>
    <row r="13856" s="38" customFormat="1" ht="41" customHeight="1"/>
    <row r="13857" s="38" customFormat="1" ht="41" customHeight="1"/>
    <row r="13858" s="38" customFormat="1" ht="41" customHeight="1"/>
    <row r="13859" s="38" customFormat="1" ht="41" customHeight="1"/>
    <row r="13860" s="38" customFormat="1" ht="41" customHeight="1"/>
    <row r="13861" s="38" customFormat="1" ht="41" customHeight="1"/>
    <row r="13862" s="38" customFormat="1" ht="41" customHeight="1"/>
    <row r="13863" s="38" customFormat="1" ht="41" customHeight="1"/>
    <row r="13864" s="38" customFormat="1" ht="41" customHeight="1"/>
    <row r="13865" s="38" customFormat="1" ht="41" customHeight="1"/>
    <row r="13866" s="38" customFormat="1" ht="41" customHeight="1"/>
    <row r="13867" s="38" customFormat="1" ht="41" customHeight="1"/>
    <row r="13868" s="38" customFormat="1" ht="41" customHeight="1"/>
    <row r="13869" s="38" customFormat="1" ht="41" customHeight="1"/>
    <row r="13870" s="38" customFormat="1" ht="41" customHeight="1"/>
    <row r="13871" s="38" customFormat="1" ht="41" customHeight="1"/>
    <row r="13872" s="38" customFormat="1" ht="41" customHeight="1"/>
    <row r="13873" s="38" customFormat="1" ht="41" customHeight="1"/>
    <row r="13874" s="38" customFormat="1" ht="41" customHeight="1"/>
    <row r="13875" s="38" customFormat="1" ht="41" customHeight="1"/>
    <row r="13876" s="38" customFormat="1" ht="41" customHeight="1"/>
    <row r="13877" s="38" customFormat="1" ht="41" customHeight="1"/>
    <row r="13878" s="38" customFormat="1" ht="41" customHeight="1"/>
    <row r="13879" s="38" customFormat="1" ht="41" customHeight="1"/>
    <row r="13880" s="38" customFormat="1" ht="41" customHeight="1"/>
    <row r="13881" s="38" customFormat="1" ht="41" customHeight="1"/>
    <row r="13882" s="38" customFormat="1" ht="41" customHeight="1"/>
    <row r="13883" s="38" customFormat="1" ht="41" customHeight="1"/>
    <row r="13884" s="38" customFormat="1" ht="41" customHeight="1"/>
    <row r="13885" s="38" customFormat="1" ht="41" customHeight="1"/>
    <row r="13886" s="38" customFormat="1" ht="41" customHeight="1"/>
    <row r="13887" s="38" customFormat="1" ht="41" customHeight="1"/>
    <row r="13888" s="38" customFormat="1" ht="41" customHeight="1"/>
    <row r="13889" s="38" customFormat="1" ht="41" customHeight="1"/>
    <row r="13890" s="38" customFormat="1" ht="41" customHeight="1"/>
    <row r="13891" s="38" customFormat="1" ht="41" customHeight="1"/>
    <row r="13892" s="38" customFormat="1" ht="41" customHeight="1"/>
    <row r="13893" s="38" customFormat="1" ht="41" customHeight="1"/>
    <row r="13894" s="38" customFormat="1" ht="41" customHeight="1"/>
    <row r="13895" s="38" customFormat="1" ht="41" customHeight="1"/>
    <row r="13896" s="38" customFormat="1" ht="41" customHeight="1"/>
    <row r="13897" s="38" customFormat="1" ht="41" customHeight="1"/>
    <row r="13898" s="38" customFormat="1" ht="41" customHeight="1"/>
    <row r="13899" s="38" customFormat="1" ht="41" customHeight="1"/>
    <row r="13900" s="38" customFormat="1" ht="41" customHeight="1"/>
    <row r="13901" s="38" customFormat="1" ht="41" customHeight="1"/>
    <row r="13902" s="38" customFormat="1" ht="41" customHeight="1"/>
    <row r="13903" s="38" customFormat="1" ht="41" customHeight="1"/>
    <row r="13904" s="38" customFormat="1" ht="41" customHeight="1"/>
    <row r="13905" s="38" customFormat="1" ht="41" customHeight="1"/>
    <row r="13906" s="38" customFormat="1" ht="41" customHeight="1"/>
    <row r="13907" s="38" customFormat="1" ht="41" customHeight="1"/>
    <row r="13908" s="38" customFormat="1" ht="41" customHeight="1"/>
    <row r="13909" s="38" customFormat="1" ht="41" customHeight="1"/>
    <row r="13910" s="38" customFormat="1" ht="41" customHeight="1"/>
    <row r="13911" s="38" customFormat="1" ht="41" customHeight="1"/>
    <row r="13912" s="38" customFormat="1" ht="41" customHeight="1"/>
    <row r="13913" s="38" customFormat="1" ht="41" customHeight="1"/>
    <row r="13914" s="38" customFormat="1" ht="41" customHeight="1"/>
    <row r="13915" s="38" customFormat="1" ht="41" customHeight="1"/>
    <row r="13916" s="38" customFormat="1" ht="41" customHeight="1"/>
    <row r="13917" s="38" customFormat="1" ht="41" customHeight="1"/>
    <row r="13918" s="38" customFormat="1" ht="41" customHeight="1"/>
    <row r="13919" s="38" customFormat="1" ht="41" customHeight="1"/>
    <row r="13920" s="38" customFormat="1" ht="41" customHeight="1"/>
    <row r="13921" s="38" customFormat="1" ht="41" customHeight="1"/>
    <row r="13922" s="38" customFormat="1" ht="41" customHeight="1"/>
    <row r="13923" s="38" customFormat="1" ht="41" customHeight="1"/>
    <row r="13924" s="38" customFormat="1" ht="41" customHeight="1"/>
    <row r="13925" s="38" customFormat="1" ht="41" customHeight="1"/>
    <row r="13926" s="38" customFormat="1" ht="41" customHeight="1"/>
    <row r="13927" s="38" customFormat="1" ht="41" customHeight="1"/>
    <row r="13928" s="38" customFormat="1" ht="41" customHeight="1"/>
    <row r="13929" s="38" customFormat="1" ht="41" customHeight="1"/>
    <row r="13930" s="38" customFormat="1" ht="41" customHeight="1"/>
    <row r="13931" s="38" customFormat="1" ht="41" customHeight="1"/>
    <row r="13932" s="38" customFormat="1" ht="41" customHeight="1"/>
    <row r="13933" s="38" customFormat="1" ht="41" customHeight="1"/>
    <row r="13934" s="38" customFormat="1" ht="41" customHeight="1"/>
    <row r="13935" s="38" customFormat="1" ht="41" customHeight="1"/>
    <row r="13936" s="38" customFormat="1" ht="41" customHeight="1"/>
    <row r="13937" s="38" customFormat="1" ht="41" customHeight="1"/>
    <row r="13938" s="38" customFormat="1" ht="41" customHeight="1"/>
    <row r="13939" s="38" customFormat="1" ht="41" customHeight="1"/>
    <row r="13940" s="38" customFormat="1" ht="41" customHeight="1"/>
    <row r="13941" s="38" customFormat="1" ht="41" customHeight="1"/>
    <row r="13942" s="38" customFormat="1" ht="41" customHeight="1"/>
    <row r="13943" s="38" customFormat="1" ht="41" customHeight="1"/>
    <row r="13944" s="38" customFormat="1" ht="41" customHeight="1"/>
    <row r="13945" s="38" customFormat="1" ht="41" customHeight="1"/>
    <row r="13946" s="38" customFormat="1" ht="41" customHeight="1"/>
    <row r="13947" s="38" customFormat="1" ht="41" customHeight="1"/>
    <row r="13948" s="38" customFormat="1" ht="41" customHeight="1"/>
    <row r="13949" s="38" customFormat="1" ht="41" customHeight="1"/>
    <row r="13950" s="38" customFormat="1" ht="41" customHeight="1"/>
    <row r="13951" s="38" customFormat="1" ht="41" customHeight="1"/>
    <row r="13952" s="38" customFormat="1" ht="41" customHeight="1"/>
    <row r="13953" s="38" customFormat="1" ht="41" customHeight="1"/>
    <row r="13954" s="38" customFormat="1" ht="41" customHeight="1"/>
    <row r="13955" s="38" customFormat="1" ht="41" customHeight="1"/>
    <row r="13956" s="38" customFormat="1" ht="41" customHeight="1"/>
    <row r="13957" s="38" customFormat="1" ht="41" customHeight="1"/>
    <row r="13958" s="38" customFormat="1" ht="41" customHeight="1"/>
    <row r="13959" s="38" customFormat="1" ht="41" customHeight="1"/>
    <row r="13960" s="38" customFormat="1" ht="41" customHeight="1"/>
    <row r="13961" s="38" customFormat="1" ht="41" customHeight="1"/>
    <row r="13962" s="38" customFormat="1" ht="41" customHeight="1"/>
    <row r="13963" s="38" customFormat="1" ht="41" customHeight="1"/>
    <row r="13964" s="38" customFormat="1" ht="41" customHeight="1"/>
    <row r="13965" s="38" customFormat="1" ht="41" customHeight="1"/>
    <row r="13966" s="38" customFormat="1" ht="41" customHeight="1"/>
    <row r="13967" s="38" customFormat="1" ht="41" customHeight="1"/>
    <row r="13968" s="38" customFormat="1" ht="41" customHeight="1"/>
    <row r="13969" s="38" customFormat="1" ht="41" customHeight="1"/>
    <row r="13970" s="38" customFormat="1" ht="41" customHeight="1"/>
    <row r="13971" s="38" customFormat="1" ht="41" customHeight="1"/>
    <row r="13972" s="38" customFormat="1" ht="41" customHeight="1"/>
    <row r="13973" s="38" customFormat="1" ht="41" customHeight="1"/>
    <row r="13974" s="38" customFormat="1" ht="41" customHeight="1"/>
    <row r="13975" s="38" customFormat="1" ht="41" customHeight="1"/>
    <row r="13976" s="38" customFormat="1" ht="41" customHeight="1"/>
    <row r="13977" s="38" customFormat="1" ht="41" customHeight="1"/>
    <row r="13978" s="38" customFormat="1" ht="41" customHeight="1"/>
    <row r="13979" s="38" customFormat="1" ht="41" customHeight="1"/>
    <row r="13980" s="38" customFormat="1" ht="41" customHeight="1"/>
    <row r="13981" s="38" customFormat="1" ht="41" customHeight="1"/>
    <row r="13982" s="38" customFormat="1" ht="41" customHeight="1"/>
    <row r="13983" s="38" customFormat="1" ht="41" customHeight="1"/>
    <row r="13984" s="38" customFormat="1" ht="41" customHeight="1"/>
    <row r="13985" s="38" customFormat="1" ht="41" customHeight="1"/>
    <row r="13986" s="38" customFormat="1" ht="41" customHeight="1"/>
    <row r="13987" s="38" customFormat="1" ht="41" customHeight="1"/>
    <row r="13988" s="38" customFormat="1" ht="41" customHeight="1"/>
    <row r="13989" s="38" customFormat="1" ht="41" customHeight="1"/>
    <row r="13990" s="38" customFormat="1" ht="41" customHeight="1"/>
    <row r="13991" s="38" customFormat="1" ht="41" customHeight="1"/>
    <row r="13992" s="38" customFormat="1" ht="41" customHeight="1"/>
    <row r="13993" s="38" customFormat="1" ht="41" customHeight="1"/>
    <row r="13994" s="38" customFormat="1" ht="41" customHeight="1"/>
    <row r="13995" s="38" customFormat="1" ht="41" customHeight="1"/>
    <row r="13996" s="38" customFormat="1" ht="41" customHeight="1"/>
    <row r="13997" s="38" customFormat="1" ht="41" customHeight="1"/>
    <row r="13998" s="38" customFormat="1" ht="41" customHeight="1"/>
    <row r="13999" s="38" customFormat="1" ht="41" customHeight="1"/>
    <row r="14000" s="38" customFormat="1" ht="41" customHeight="1"/>
    <row r="14001" s="38" customFormat="1" ht="41" customHeight="1"/>
    <row r="14002" s="38" customFormat="1" ht="41" customHeight="1"/>
    <row r="14003" s="38" customFormat="1" ht="41" customHeight="1"/>
    <row r="14004" s="38" customFormat="1" ht="41" customHeight="1"/>
    <row r="14005" s="38" customFormat="1" ht="41" customHeight="1"/>
    <row r="14006" s="38" customFormat="1" ht="41" customHeight="1"/>
    <row r="14007" s="38" customFormat="1" ht="41" customHeight="1"/>
    <row r="14008" s="38" customFormat="1" ht="41" customHeight="1"/>
    <row r="14009" s="38" customFormat="1" ht="41" customHeight="1"/>
    <row r="14010" s="38" customFormat="1" ht="41" customHeight="1"/>
    <row r="14011" s="38" customFormat="1" ht="41" customHeight="1"/>
    <row r="14012" s="38" customFormat="1" ht="41" customHeight="1"/>
    <row r="14013" s="38" customFormat="1" ht="41" customHeight="1"/>
    <row r="14014" s="38" customFormat="1" ht="41" customHeight="1"/>
    <row r="14015" s="38" customFormat="1" ht="41" customHeight="1"/>
    <row r="14016" s="38" customFormat="1" ht="41" customHeight="1"/>
    <row r="14017" s="38" customFormat="1" ht="41" customHeight="1"/>
    <row r="14018" s="38" customFormat="1" ht="41" customHeight="1"/>
    <row r="14019" s="38" customFormat="1" ht="41" customHeight="1"/>
    <row r="14020" s="38" customFormat="1" ht="41" customHeight="1"/>
    <row r="14021" s="38" customFormat="1" ht="41" customHeight="1"/>
    <row r="14022" s="38" customFormat="1" ht="41" customHeight="1"/>
    <row r="14023" s="38" customFormat="1" ht="41" customHeight="1"/>
    <row r="14024" s="38" customFormat="1" ht="41" customHeight="1"/>
    <row r="14025" s="38" customFormat="1" ht="41" customHeight="1"/>
    <row r="14026" s="38" customFormat="1" ht="41" customHeight="1"/>
    <row r="14027" s="38" customFormat="1" ht="41" customHeight="1"/>
    <row r="14028" s="38" customFormat="1" ht="41" customHeight="1"/>
    <row r="14029" s="38" customFormat="1" ht="41" customHeight="1"/>
    <row r="14030" s="38" customFormat="1" ht="41" customHeight="1"/>
    <row r="14031" s="38" customFormat="1" ht="41" customHeight="1"/>
    <row r="14032" s="38" customFormat="1" ht="41" customHeight="1"/>
    <row r="14033" s="38" customFormat="1" ht="41" customHeight="1"/>
    <row r="14034" s="38" customFormat="1" ht="41" customHeight="1"/>
    <row r="14035" s="38" customFormat="1" ht="41" customHeight="1"/>
    <row r="14036" s="38" customFormat="1" ht="41" customHeight="1"/>
    <row r="14037" s="38" customFormat="1" ht="41" customHeight="1"/>
    <row r="14038" s="38" customFormat="1" ht="41" customHeight="1"/>
    <row r="14039" s="38" customFormat="1" ht="41" customHeight="1"/>
    <row r="14040" s="38" customFormat="1" ht="41" customHeight="1"/>
    <row r="14041" s="38" customFormat="1" ht="41" customHeight="1"/>
    <row r="14042" s="38" customFormat="1" ht="41" customHeight="1"/>
    <row r="14043" s="38" customFormat="1" ht="41" customHeight="1"/>
    <row r="14044" s="38" customFormat="1" ht="41" customHeight="1"/>
    <row r="14045" s="38" customFormat="1" ht="41" customHeight="1"/>
    <row r="14046" s="38" customFormat="1" ht="41" customHeight="1"/>
    <row r="14047" s="38" customFormat="1" ht="41" customHeight="1"/>
    <row r="14048" s="38" customFormat="1" ht="41" customHeight="1"/>
    <row r="14049" s="38" customFormat="1" ht="41" customHeight="1"/>
    <row r="14050" s="38" customFormat="1" ht="41" customHeight="1"/>
    <row r="14051" s="38" customFormat="1" ht="41" customHeight="1"/>
    <row r="14052" s="38" customFormat="1" ht="41" customHeight="1"/>
    <row r="14053" s="38" customFormat="1" ht="41" customHeight="1"/>
    <row r="14054" s="38" customFormat="1" ht="41" customHeight="1"/>
    <row r="14055" s="38" customFormat="1" ht="41" customHeight="1"/>
    <row r="14056" s="38" customFormat="1" ht="41" customHeight="1"/>
    <row r="14057" s="38" customFormat="1" ht="41" customHeight="1"/>
    <row r="14058" s="38" customFormat="1" ht="41" customHeight="1"/>
    <row r="14059" s="38" customFormat="1" ht="41" customHeight="1"/>
    <row r="14060" s="38" customFormat="1" ht="41" customHeight="1"/>
    <row r="14061" s="38" customFormat="1" ht="41" customHeight="1"/>
    <row r="14062" s="38" customFormat="1" ht="41" customHeight="1"/>
    <row r="14063" s="38" customFormat="1" ht="41" customHeight="1"/>
    <row r="14064" s="38" customFormat="1" ht="41" customHeight="1"/>
    <row r="14065" s="38" customFormat="1" ht="41" customHeight="1"/>
    <row r="14066" s="38" customFormat="1" ht="41" customHeight="1"/>
    <row r="14067" s="38" customFormat="1" ht="41" customHeight="1"/>
    <row r="14068" s="38" customFormat="1" ht="41" customHeight="1"/>
    <row r="14069" s="38" customFormat="1" ht="41" customHeight="1"/>
    <row r="14070" s="38" customFormat="1" ht="41" customHeight="1"/>
    <row r="14071" s="38" customFormat="1" ht="41" customHeight="1"/>
    <row r="14072" s="38" customFormat="1" ht="41" customHeight="1"/>
    <row r="14073" s="38" customFormat="1" ht="41" customHeight="1"/>
    <row r="14074" s="38" customFormat="1" ht="41" customHeight="1"/>
    <row r="14075" s="38" customFormat="1" ht="41" customHeight="1"/>
    <row r="14076" s="38" customFormat="1" ht="41" customHeight="1"/>
    <row r="14077" s="38" customFormat="1" ht="41" customHeight="1"/>
    <row r="14078" s="38" customFormat="1" ht="41" customHeight="1"/>
    <row r="14079" s="38" customFormat="1" ht="41" customHeight="1"/>
    <row r="14080" s="38" customFormat="1" ht="41" customHeight="1"/>
    <row r="14081" s="38" customFormat="1" ht="41" customHeight="1"/>
    <row r="14082" s="38" customFormat="1" ht="41" customHeight="1"/>
    <row r="14083" s="38" customFormat="1" ht="41" customHeight="1"/>
    <row r="14084" s="38" customFormat="1" ht="41" customHeight="1"/>
    <row r="14085" s="38" customFormat="1" ht="41" customHeight="1"/>
    <row r="14086" s="38" customFormat="1" ht="41" customHeight="1"/>
    <row r="14087" s="38" customFormat="1" ht="41" customHeight="1"/>
    <row r="14088" s="38" customFormat="1" ht="41" customHeight="1"/>
    <row r="14089" s="38" customFormat="1" ht="41" customHeight="1"/>
    <row r="14090" s="38" customFormat="1" ht="41" customHeight="1"/>
    <row r="14091" s="38" customFormat="1" ht="41" customHeight="1"/>
    <row r="14092" s="38" customFormat="1" ht="41" customHeight="1"/>
    <row r="14093" s="38" customFormat="1" ht="41" customHeight="1"/>
    <row r="14094" s="38" customFormat="1" ht="41" customHeight="1"/>
    <row r="14095" s="38" customFormat="1" ht="41" customHeight="1"/>
    <row r="14096" s="38" customFormat="1" ht="41" customHeight="1"/>
    <row r="14097" s="38" customFormat="1" ht="41" customHeight="1"/>
    <row r="14098" s="38" customFormat="1" ht="41" customHeight="1"/>
    <row r="14099" s="38" customFormat="1" ht="41" customHeight="1"/>
    <row r="14100" s="38" customFormat="1" ht="41" customHeight="1"/>
    <row r="14101" s="38" customFormat="1" ht="41" customHeight="1"/>
    <row r="14102" s="38" customFormat="1" ht="41" customHeight="1"/>
    <row r="14103" s="38" customFormat="1" ht="41" customHeight="1"/>
    <row r="14104" s="38" customFormat="1" ht="41" customHeight="1"/>
    <row r="14105" s="38" customFormat="1" ht="41" customHeight="1"/>
    <row r="14106" s="38" customFormat="1" ht="41" customHeight="1"/>
    <row r="14107" s="38" customFormat="1" ht="41" customHeight="1"/>
    <row r="14108" s="38" customFormat="1" ht="41" customHeight="1"/>
    <row r="14109" s="38" customFormat="1" ht="41" customHeight="1"/>
    <row r="14110" s="38" customFormat="1" ht="41" customHeight="1"/>
    <row r="14111" s="38" customFormat="1" ht="41" customHeight="1"/>
    <row r="14112" s="38" customFormat="1" ht="41" customHeight="1"/>
    <row r="14113" s="38" customFormat="1" ht="41" customHeight="1"/>
    <row r="14114" s="38" customFormat="1" ht="41" customHeight="1"/>
    <row r="14115" s="38" customFormat="1" ht="41" customHeight="1"/>
    <row r="14116" s="38" customFormat="1" ht="41" customHeight="1"/>
    <row r="14117" s="38" customFormat="1" ht="41" customHeight="1"/>
    <row r="14118" s="38" customFormat="1" ht="41" customHeight="1"/>
    <row r="14119" s="38" customFormat="1" ht="41" customHeight="1"/>
    <row r="14120" s="38" customFormat="1" ht="41" customHeight="1"/>
    <row r="14121" s="38" customFormat="1" ht="41" customHeight="1"/>
    <row r="14122" s="38" customFormat="1" ht="41" customHeight="1"/>
    <row r="14123" s="38" customFormat="1" ht="41" customHeight="1"/>
    <row r="14124" s="38" customFormat="1" ht="41" customHeight="1"/>
    <row r="14125" s="38" customFormat="1" ht="41" customHeight="1"/>
    <row r="14126" s="38" customFormat="1" ht="41" customHeight="1"/>
    <row r="14127" s="38" customFormat="1" ht="41" customHeight="1"/>
    <row r="14128" s="38" customFormat="1" ht="41" customHeight="1"/>
    <row r="14129" s="38" customFormat="1" ht="41" customHeight="1"/>
    <row r="14130" s="38" customFormat="1" ht="41" customHeight="1"/>
    <row r="14131" s="38" customFormat="1" ht="41" customHeight="1"/>
    <row r="14132" s="38" customFormat="1" ht="41" customHeight="1"/>
    <row r="14133" s="38" customFormat="1" ht="41" customHeight="1"/>
    <row r="14134" s="38" customFormat="1" ht="41" customHeight="1"/>
    <row r="14135" s="38" customFormat="1" ht="41" customHeight="1"/>
    <row r="14136" s="38" customFormat="1" ht="41" customHeight="1"/>
    <row r="14137" s="38" customFormat="1" ht="41" customHeight="1"/>
    <row r="14138" s="38" customFormat="1" ht="41" customHeight="1"/>
    <row r="14139" s="38" customFormat="1" ht="41" customHeight="1"/>
    <row r="14140" s="38" customFormat="1" ht="41" customHeight="1"/>
    <row r="14141" s="38" customFormat="1" ht="41" customHeight="1"/>
    <row r="14142" s="38" customFormat="1" ht="41" customHeight="1"/>
    <row r="14143" s="38" customFormat="1" ht="41" customHeight="1"/>
    <row r="14144" s="38" customFormat="1" ht="41" customHeight="1"/>
    <row r="14145" s="38" customFormat="1" ht="41" customHeight="1"/>
    <row r="14146" s="38" customFormat="1" ht="41" customHeight="1"/>
    <row r="14147" s="38" customFormat="1" ht="41" customHeight="1"/>
    <row r="14148" s="38" customFormat="1" ht="41" customHeight="1"/>
    <row r="14149" s="38" customFormat="1" ht="41" customHeight="1"/>
    <row r="14150" s="38" customFormat="1" ht="41" customHeight="1"/>
    <row r="14151" s="38" customFormat="1" ht="41" customHeight="1"/>
    <row r="14152" s="38" customFormat="1" ht="41" customHeight="1"/>
    <row r="14153" s="38" customFormat="1" ht="41" customHeight="1"/>
    <row r="14154" s="38" customFormat="1" ht="41" customHeight="1"/>
    <row r="14155" s="38" customFormat="1" ht="41" customHeight="1"/>
    <row r="14156" s="38" customFormat="1" ht="41" customHeight="1"/>
    <row r="14157" s="38" customFormat="1" ht="41" customHeight="1"/>
    <row r="14158" s="38" customFormat="1" ht="41" customHeight="1"/>
    <row r="14159" s="38" customFormat="1" ht="41" customHeight="1"/>
    <row r="14160" s="38" customFormat="1" ht="41" customHeight="1"/>
    <row r="14161" s="38" customFormat="1" ht="41" customHeight="1"/>
    <row r="14162" s="38" customFormat="1" ht="41" customHeight="1"/>
    <row r="14163" s="38" customFormat="1" ht="41" customHeight="1"/>
    <row r="14164" s="38" customFormat="1" ht="41" customHeight="1"/>
    <row r="14165" s="38" customFormat="1" ht="41" customHeight="1"/>
    <row r="14166" s="38" customFormat="1" ht="41" customHeight="1"/>
    <row r="14167" s="38" customFormat="1" ht="41" customHeight="1"/>
    <row r="14168" s="38" customFormat="1" ht="41" customHeight="1"/>
    <row r="14169" s="38" customFormat="1" ht="41" customHeight="1"/>
    <row r="14170" s="38" customFormat="1" ht="41" customHeight="1"/>
    <row r="14171" s="38" customFormat="1" ht="41" customHeight="1"/>
    <row r="14172" s="38" customFormat="1" ht="41" customHeight="1"/>
    <row r="14173" s="38" customFormat="1" ht="41" customHeight="1"/>
    <row r="14174" s="38" customFormat="1" ht="41" customHeight="1"/>
    <row r="14175" s="38" customFormat="1" ht="41" customHeight="1"/>
    <row r="14176" s="38" customFormat="1" ht="41" customHeight="1"/>
    <row r="14177" s="38" customFormat="1" ht="41" customHeight="1"/>
    <row r="14178" s="38" customFormat="1" ht="41" customHeight="1"/>
    <row r="14179" s="38" customFormat="1" ht="41" customHeight="1"/>
    <row r="14180" s="38" customFormat="1" ht="41" customHeight="1"/>
    <row r="14181" s="38" customFormat="1" ht="41" customHeight="1"/>
    <row r="14182" s="38" customFormat="1" ht="41" customHeight="1"/>
    <row r="14183" s="38" customFormat="1" ht="41" customHeight="1"/>
    <row r="14184" s="38" customFormat="1" ht="41" customHeight="1"/>
    <row r="14185" s="38" customFormat="1" ht="41" customHeight="1"/>
    <row r="14186" s="38" customFormat="1" ht="41" customHeight="1"/>
    <row r="14187" s="38" customFormat="1" ht="41" customHeight="1"/>
    <row r="14188" s="38" customFormat="1" ht="41" customHeight="1"/>
    <row r="14189" s="38" customFormat="1" ht="41" customHeight="1"/>
    <row r="14190" s="38" customFormat="1" ht="41" customHeight="1"/>
    <row r="14191" s="38" customFormat="1" ht="41" customHeight="1"/>
    <row r="14192" s="38" customFormat="1" ht="41" customHeight="1"/>
    <row r="14193" s="38" customFormat="1" ht="41" customHeight="1"/>
    <row r="14194" s="38" customFormat="1" ht="41" customHeight="1"/>
    <row r="14195" s="38" customFormat="1" ht="41" customHeight="1"/>
    <row r="14196" s="38" customFormat="1" ht="41" customHeight="1"/>
    <row r="14197" s="38" customFormat="1" ht="41" customHeight="1"/>
    <row r="14198" s="38" customFormat="1" ht="41" customHeight="1"/>
    <row r="14199" s="38" customFormat="1" ht="41" customHeight="1"/>
    <row r="14200" s="38" customFormat="1" ht="41" customHeight="1"/>
    <row r="14201" s="38" customFormat="1" ht="41" customHeight="1"/>
    <row r="14202" s="38" customFormat="1" ht="41" customHeight="1"/>
    <row r="14203" s="38" customFormat="1" ht="41" customHeight="1"/>
    <row r="14204" s="38" customFormat="1" ht="41" customHeight="1"/>
    <row r="14205" s="38" customFormat="1" ht="41" customHeight="1"/>
    <row r="14206" s="38" customFormat="1" ht="41" customHeight="1"/>
    <row r="14207" s="38" customFormat="1" ht="41" customHeight="1"/>
    <row r="14208" s="38" customFormat="1" ht="41" customHeight="1"/>
    <row r="14209" s="38" customFormat="1" ht="41" customHeight="1"/>
    <row r="14210" s="38" customFormat="1" ht="41" customHeight="1"/>
    <row r="14211" s="38" customFormat="1" ht="41" customHeight="1"/>
    <row r="14212" s="38" customFormat="1" ht="41" customHeight="1"/>
    <row r="14213" s="38" customFormat="1" ht="41" customHeight="1"/>
    <row r="14214" s="38" customFormat="1" ht="41" customHeight="1"/>
    <row r="14215" s="38" customFormat="1" ht="41" customHeight="1"/>
    <row r="14216" s="38" customFormat="1" ht="41" customHeight="1"/>
    <row r="14217" s="38" customFormat="1" ht="41" customHeight="1"/>
    <row r="14218" s="38" customFormat="1" ht="41" customHeight="1"/>
    <row r="14219" s="38" customFormat="1" ht="41" customHeight="1"/>
    <row r="14220" s="38" customFormat="1" ht="41" customHeight="1"/>
    <row r="14221" s="38" customFormat="1" ht="41" customHeight="1"/>
    <row r="14222" s="38" customFormat="1" ht="41" customHeight="1"/>
    <row r="14223" s="38" customFormat="1" ht="41" customHeight="1"/>
    <row r="14224" s="38" customFormat="1" ht="41" customHeight="1"/>
    <row r="14225" s="38" customFormat="1" ht="41" customHeight="1"/>
    <row r="14226" s="38" customFormat="1" ht="41" customHeight="1"/>
    <row r="14227" s="38" customFormat="1" ht="41" customHeight="1"/>
    <row r="14228" s="38" customFormat="1" ht="41" customHeight="1"/>
    <row r="14229" s="38" customFormat="1" ht="41" customHeight="1"/>
    <row r="14230" s="38" customFormat="1" ht="41" customHeight="1"/>
    <row r="14231" s="38" customFormat="1" ht="41" customHeight="1"/>
    <row r="14232" s="38" customFormat="1" ht="41" customHeight="1"/>
    <row r="14233" s="38" customFormat="1" ht="41" customHeight="1"/>
    <row r="14234" s="38" customFormat="1" ht="41" customHeight="1"/>
    <row r="14235" s="38" customFormat="1" ht="41" customHeight="1"/>
    <row r="14236" s="38" customFormat="1" ht="41" customHeight="1"/>
    <row r="14237" s="38" customFormat="1" ht="41" customHeight="1"/>
    <row r="14238" s="38" customFormat="1" ht="41" customHeight="1"/>
    <row r="14239" s="38" customFormat="1" ht="41" customHeight="1"/>
    <row r="14240" s="38" customFormat="1" ht="41" customHeight="1"/>
    <row r="14241" s="38" customFormat="1" ht="41" customHeight="1"/>
    <row r="14242" s="38" customFormat="1" ht="41" customHeight="1"/>
    <row r="14243" s="38" customFormat="1" ht="41" customHeight="1"/>
    <row r="14244" s="38" customFormat="1" ht="41" customHeight="1"/>
    <row r="14245" s="38" customFormat="1" ht="41" customHeight="1"/>
    <row r="14246" s="38" customFormat="1" ht="41" customHeight="1"/>
    <row r="14247" s="38" customFormat="1" ht="41" customHeight="1"/>
    <row r="14248" s="38" customFormat="1" ht="41" customHeight="1"/>
    <row r="14249" s="38" customFormat="1" ht="41" customHeight="1"/>
    <row r="14250" s="38" customFormat="1" ht="41" customHeight="1"/>
    <row r="14251" s="38" customFormat="1" ht="41" customHeight="1"/>
    <row r="14252" s="38" customFormat="1" ht="41" customHeight="1"/>
    <row r="14253" s="38" customFormat="1" ht="41" customHeight="1"/>
    <row r="14254" s="38" customFormat="1" ht="41" customHeight="1"/>
    <row r="14255" s="38" customFormat="1" ht="41" customHeight="1"/>
    <row r="14256" s="38" customFormat="1" ht="41" customHeight="1"/>
    <row r="14257" s="38" customFormat="1" ht="41" customHeight="1"/>
    <row r="14258" s="38" customFormat="1" ht="41" customHeight="1"/>
    <row r="14259" s="38" customFormat="1" ht="41" customHeight="1"/>
    <row r="14260" s="38" customFormat="1" ht="41" customHeight="1"/>
    <row r="14261" s="38" customFormat="1" ht="41" customHeight="1"/>
    <row r="14262" s="38" customFormat="1" ht="41" customHeight="1"/>
    <row r="14263" s="38" customFormat="1" ht="41" customHeight="1"/>
    <row r="14264" s="38" customFormat="1" ht="41" customHeight="1"/>
    <row r="14265" s="38" customFormat="1" ht="41" customHeight="1"/>
    <row r="14266" s="38" customFormat="1" ht="41" customHeight="1"/>
    <row r="14267" s="38" customFormat="1" ht="41" customHeight="1"/>
    <row r="14268" s="38" customFormat="1" ht="41" customHeight="1"/>
    <row r="14269" s="38" customFormat="1" ht="41" customHeight="1"/>
    <row r="14270" s="38" customFormat="1" ht="41" customHeight="1"/>
    <row r="14271" s="38" customFormat="1" ht="41" customHeight="1"/>
    <row r="14272" s="38" customFormat="1" ht="41" customHeight="1"/>
    <row r="14273" s="38" customFormat="1" ht="41" customHeight="1"/>
    <row r="14274" s="38" customFormat="1" ht="41" customHeight="1"/>
    <row r="14275" s="38" customFormat="1" ht="41" customHeight="1"/>
    <row r="14276" s="38" customFormat="1" ht="41" customHeight="1"/>
    <row r="14277" s="38" customFormat="1" ht="41" customHeight="1"/>
    <row r="14278" s="38" customFormat="1" ht="41" customHeight="1"/>
    <row r="14279" s="38" customFormat="1" ht="41" customHeight="1"/>
    <row r="14280" s="38" customFormat="1" ht="41" customHeight="1"/>
    <row r="14281" s="38" customFormat="1" ht="41" customHeight="1"/>
    <row r="14282" s="38" customFormat="1" ht="41" customHeight="1"/>
    <row r="14283" s="38" customFormat="1" ht="41" customHeight="1"/>
    <row r="14284" s="38" customFormat="1" ht="41" customHeight="1"/>
    <row r="14285" s="38" customFormat="1" ht="41" customHeight="1"/>
    <row r="14286" s="38" customFormat="1" ht="41" customHeight="1"/>
    <row r="14287" s="38" customFormat="1" ht="41" customHeight="1"/>
    <row r="14288" s="38" customFormat="1" ht="41" customHeight="1"/>
    <row r="14289" s="38" customFormat="1" ht="41" customHeight="1"/>
    <row r="14290" s="38" customFormat="1" ht="41" customHeight="1"/>
    <row r="14291" s="38" customFormat="1" ht="41" customHeight="1"/>
    <row r="14292" s="38" customFormat="1" ht="41" customHeight="1"/>
    <row r="14293" s="38" customFormat="1" ht="41" customHeight="1"/>
    <row r="14294" s="38" customFormat="1" ht="41" customHeight="1"/>
    <row r="14295" s="38" customFormat="1" ht="41" customHeight="1"/>
    <row r="14296" s="38" customFormat="1" ht="41" customHeight="1"/>
    <row r="14297" s="38" customFormat="1" ht="41" customHeight="1"/>
    <row r="14298" s="38" customFormat="1" ht="41" customHeight="1"/>
    <row r="14299" s="38" customFormat="1" ht="41" customHeight="1"/>
    <row r="14300" s="38" customFormat="1" ht="41" customHeight="1"/>
    <row r="14301" s="38" customFormat="1" ht="41" customHeight="1"/>
    <row r="14302" s="38" customFormat="1" ht="41" customHeight="1"/>
    <row r="14303" s="38" customFormat="1" ht="41" customHeight="1"/>
    <row r="14304" s="38" customFormat="1" ht="41" customHeight="1"/>
    <row r="14305" s="38" customFormat="1" ht="41" customHeight="1"/>
    <row r="14306" s="38" customFormat="1" ht="41" customHeight="1"/>
    <row r="14307" s="38" customFormat="1" ht="41" customHeight="1"/>
    <row r="14308" s="38" customFormat="1" ht="41" customHeight="1"/>
    <row r="14309" s="38" customFormat="1" ht="41" customHeight="1"/>
    <row r="14310" s="38" customFormat="1" ht="41" customHeight="1"/>
    <row r="14311" s="38" customFormat="1" ht="41" customHeight="1"/>
    <row r="14312" s="38" customFormat="1" ht="41" customHeight="1"/>
    <row r="14313" s="38" customFormat="1" ht="41" customHeight="1"/>
    <row r="14314" s="38" customFormat="1" ht="41" customHeight="1"/>
    <row r="14315" s="38" customFormat="1" ht="41" customHeight="1"/>
    <row r="14316" s="38" customFormat="1" ht="41" customHeight="1"/>
    <row r="14317" s="38" customFormat="1" ht="41" customHeight="1"/>
    <row r="14318" s="38" customFormat="1" ht="41" customHeight="1"/>
    <row r="14319" s="38" customFormat="1" ht="41" customHeight="1"/>
    <row r="14320" s="38" customFormat="1" ht="41" customHeight="1"/>
    <row r="14321" s="38" customFormat="1" ht="41" customHeight="1"/>
    <row r="14322" s="38" customFormat="1" ht="41" customHeight="1"/>
    <row r="14323" s="38" customFormat="1" ht="41" customHeight="1"/>
    <row r="14324" s="38" customFormat="1" ht="41" customHeight="1"/>
    <row r="14325" s="38" customFormat="1" ht="41" customHeight="1"/>
    <row r="14326" s="38" customFormat="1" ht="41" customHeight="1"/>
    <row r="14327" s="38" customFormat="1" ht="41" customHeight="1"/>
    <row r="14328" s="38" customFormat="1" ht="41" customHeight="1"/>
    <row r="14329" s="38" customFormat="1" ht="41" customHeight="1"/>
    <row r="14330" s="38" customFormat="1" ht="41" customHeight="1"/>
    <row r="14331" s="38" customFormat="1" ht="41" customHeight="1"/>
    <row r="14332" s="38" customFormat="1" ht="41" customHeight="1"/>
    <row r="14333" s="38" customFormat="1" ht="41" customHeight="1"/>
    <row r="14334" s="38" customFormat="1" ht="41" customHeight="1"/>
    <row r="14335" s="38" customFormat="1" ht="41" customHeight="1"/>
    <row r="14336" s="38" customFormat="1" ht="41" customHeight="1"/>
    <row r="14337" s="38" customFormat="1" ht="41" customHeight="1"/>
    <row r="14338" s="38" customFormat="1" ht="41" customHeight="1"/>
    <row r="14339" s="38" customFormat="1" ht="41" customHeight="1"/>
    <row r="14340" s="38" customFormat="1" ht="41" customHeight="1"/>
    <row r="14341" s="38" customFormat="1" ht="41" customHeight="1"/>
    <row r="14342" s="38" customFormat="1" ht="41" customHeight="1"/>
    <row r="14343" s="38" customFormat="1" ht="41" customHeight="1"/>
    <row r="14344" s="38" customFormat="1" ht="41" customHeight="1"/>
    <row r="14345" s="38" customFormat="1" ht="41" customHeight="1"/>
    <row r="14346" s="38" customFormat="1" ht="41" customHeight="1"/>
    <row r="14347" s="38" customFormat="1" ht="41" customHeight="1"/>
    <row r="14348" s="38" customFormat="1" ht="41" customHeight="1"/>
    <row r="14349" s="38" customFormat="1" ht="41" customHeight="1"/>
    <row r="14350" s="38" customFormat="1" ht="41" customHeight="1"/>
    <row r="14351" s="38" customFormat="1" ht="41" customHeight="1"/>
    <row r="14352" s="38" customFormat="1" ht="41" customHeight="1"/>
    <row r="14353" s="38" customFormat="1" ht="41" customHeight="1"/>
    <row r="14354" s="38" customFormat="1" ht="41" customHeight="1"/>
    <row r="14355" s="38" customFormat="1" ht="41" customHeight="1"/>
    <row r="14356" s="38" customFormat="1" ht="41" customHeight="1"/>
    <row r="14357" s="38" customFormat="1" ht="41" customHeight="1"/>
    <row r="14358" s="38" customFormat="1" ht="41" customHeight="1"/>
    <row r="14359" s="38" customFormat="1" ht="41" customHeight="1"/>
    <row r="14360" s="38" customFormat="1" ht="41" customHeight="1"/>
    <row r="14361" s="38" customFormat="1" ht="41" customHeight="1"/>
    <row r="14362" s="38" customFormat="1" ht="41" customHeight="1"/>
    <row r="14363" s="38" customFormat="1" ht="41" customHeight="1"/>
    <row r="14364" s="38" customFormat="1" ht="41" customHeight="1"/>
    <row r="14365" s="38" customFormat="1" ht="41" customHeight="1"/>
    <row r="14366" s="38" customFormat="1" ht="41" customHeight="1"/>
    <row r="14367" s="38" customFormat="1" ht="41" customHeight="1"/>
    <row r="14368" s="38" customFormat="1" ht="41" customHeight="1"/>
    <row r="14369" s="38" customFormat="1" ht="41" customHeight="1"/>
    <row r="14370" s="38" customFormat="1" ht="41" customHeight="1"/>
    <row r="14371" s="38" customFormat="1" ht="41" customHeight="1"/>
    <row r="14372" s="38" customFormat="1" ht="41" customHeight="1"/>
    <row r="14373" s="38" customFormat="1" ht="41" customHeight="1"/>
    <row r="14374" s="38" customFormat="1" ht="41" customHeight="1"/>
    <row r="14375" s="38" customFormat="1" ht="41" customHeight="1"/>
    <row r="14376" s="38" customFormat="1" ht="41" customHeight="1"/>
    <row r="14377" s="38" customFormat="1" ht="41" customHeight="1"/>
    <row r="14378" s="38" customFormat="1" ht="41" customHeight="1"/>
    <row r="14379" s="38" customFormat="1" ht="41" customHeight="1"/>
    <row r="14380" s="38" customFormat="1" ht="41" customHeight="1"/>
    <row r="14381" s="38" customFormat="1" ht="41" customHeight="1"/>
    <row r="14382" s="38" customFormat="1" ht="41" customHeight="1"/>
    <row r="14383" s="38" customFormat="1" ht="41" customHeight="1"/>
    <row r="14384" s="38" customFormat="1" ht="41" customHeight="1"/>
    <row r="14385" s="38" customFormat="1" ht="41" customHeight="1"/>
    <row r="14386" s="38" customFormat="1" ht="41" customHeight="1"/>
    <row r="14387" s="38" customFormat="1" ht="41" customHeight="1"/>
    <row r="14388" s="38" customFormat="1" ht="41" customHeight="1"/>
    <row r="14389" s="38" customFormat="1" ht="41" customHeight="1"/>
    <row r="14390" s="38" customFormat="1" ht="41" customHeight="1"/>
    <row r="14391" s="38" customFormat="1" ht="41" customHeight="1"/>
    <row r="14392" s="38" customFormat="1" ht="41" customHeight="1"/>
    <row r="14393" s="38" customFormat="1" ht="41" customHeight="1"/>
    <row r="14394" s="38" customFormat="1" ht="41" customHeight="1"/>
    <row r="14395" s="38" customFormat="1" ht="41" customHeight="1"/>
    <row r="14396" s="38" customFormat="1" ht="41" customHeight="1"/>
    <row r="14397" s="38" customFormat="1" ht="41" customHeight="1"/>
    <row r="14398" s="38" customFormat="1" ht="41" customHeight="1"/>
    <row r="14399" s="38" customFormat="1" ht="41" customHeight="1"/>
    <row r="14400" s="38" customFormat="1" ht="41" customHeight="1"/>
    <row r="14401" s="38" customFormat="1" ht="41" customHeight="1"/>
    <row r="14402" s="38" customFormat="1" ht="41" customHeight="1"/>
    <row r="14403" s="38" customFormat="1" ht="41" customHeight="1"/>
    <row r="14404" s="38" customFormat="1" ht="41" customHeight="1"/>
    <row r="14405" s="38" customFormat="1" ht="41" customHeight="1"/>
    <row r="14406" s="38" customFormat="1" ht="41" customHeight="1"/>
    <row r="14407" s="38" customFormat="1" ht="41" customHeight="1"/>
    <row r="14408" s="38" customFormat="1" ht="41" customHeight="1"/>
    <row r="14409" s="38" customFormat="1" ht="41" customHeight="1"/>
    <row r="14410" s="38" customFormat="1" ht="41" customHeight="1"/>
    <row r="14411" s="38" customFormat="1" ht="41" customHeight="1"/>
    <row r="14412" s="38" customFormat="1" ht="41" customHeight="1"/>
    <row r="14413" s="38" customFormat="1" ht="41" customHeight="1"/>
    <row r="14414" s="38" customFormat="1" ht="41" customHeight="1"/>
    <row r="14415" s="38" customFormat="1" ht="41" customHeight="1"/>
    <row r="14416" s="38" customFormat="1" ht="41" customHeight="1"/>
    <row r="14417" s="38" customFormat="1" ht="41" customHeight="1"/>
    <row r="14418" s="38" customFormat="1" ht="41" customHeight="1"/>
    <row r="14419" s="38" customFormat="1" ht="41" customHeight="1"/>
    <row r="14420" s="38" customFormat="1" ht="41" customHeight="1"/>
    <row r="14421" s="38" customFormat="1" ht="41" customHeight="1"/>
    <row r="14422" s="38" customFormat="1" ht="41" customHeight="1"/>
    <row r="14423" s="38" customFormat="1" ht="41" customHeight="1"/>
    <row r="14424" s="38" customFormat="1" ht="41" customHeight="1"/>
    <row r="14425" s="38" customFormat="1" ht="41" customHeight="1"/>
    <row r="14426" s="38" customFormat="1" ht="41" customHeight="1"/>
    <row r="14427" s="38" customFormat="1" ht="41" customHeight="1"/>
    <row r="14428" s="38" customFormat="1" ht="41" customHeight="1"/>
    <row r="14429" s="38" customFormat="1" ht="41" customHeight="1"/>
    <row r="14430" s="38" customFormat="1" ht="41" customHeight="1"/>
    <row r="14431" s="38" customFormat="1" ht="41" customHeight="1"/>
    <row r="14432" s="38" customFormat="1" ht="41" customHeight="1"/>
    <row r="14433" s="38" customFormat="1" ht="41" customHeight="1"/>
    <row r="14434" s="38" customFormat="1" ht="41" customHeight="1"/>
    <row r="14435" s="38" customFormat="1" ht="41" customHeight="1"/>
    <row r="14436" s="38" customFormat="1" ht="41" customHeight="1"/>
    <row r="14437" s="38" customFormat="1" ht="41" customHeight="1"/>
    <row r="14438" s="38" customFormat="1" ht="41" customHeight="1"/>
    <row r="14439" s="38" customFormat="1" ht="41" customHeight="1"/>
    <row r="14440" s="38" customFormat="1" ht="41" customHeight="1"/>
    <row r="14441" s="38" customFormat="1" ht="41" customHeight="1"/>
    <row r="14442" s="38" customFormat="1" ht="41" customHeight="1"/>
    <row r="14443" s="38" customFormat="1" ht="41" customHeight="1"/>
    <row r="14444" s="38" customFormat="1" ht="41" customHeight="1"/>
    <row r="14445" s="38" customFormat="1" ht="41" customHeight="1"/>
    <row r="14446" s="38" customFormat="1" ht="41" customHeight="1"/>
    <row r="14447" s="38" customFormat="1" ht="41" customHeight="1"/>
    <row r="14448" s="38" customFormat="1" ht="41" customHeight="1"/>
    <row r="14449" s="38" customFormat="1" ht="41" customHeight="1"/>
    <row r="14450" s="38" customFormat="1" ht="41" customHeight="1"/>
    <row r="14451" s="38" customFormat="1" ht="41" customHeight="1"/>
    <row r="14452" s="38" customFormat="1" ht="41" customHeight="1"/>
    <row r="14453" s="38" customFormat="1" ht="41" customHeight="1"/>
    <row r="14454" s="38" customFormat="1" ht="41" customHeight="1"/>
    <row r="14455" s="38" customFormat="1" ht="41" customHeight="1"/>
    <row r="14456" s="38" customFormat="1" ht="41" customHeight="1"/>
    <row r="14457" s="38" customFormat="1" ht="41" customHeight="1"/>
    <row r="14458" s="38" customFormat="1" ht="41" customHeight="1"/>
    <row r="14459" s="38" customFormat="1" ht="41" customHeight="1"/>
    <row r="14460" s="38" customFormat="1" ht="41" customHeight="1"/>
    <row r="14461" s="38" customFormat="1" ht="41" customHeight="1"/>
    <row r="14462" s="38" customFormat="1" ht="41" customHeight="1"/>
    <row r="14463" s="38" customFormat="1" ht="41" customHeight="1"/>
    <row r="14464" s="38" customFormat="1" ht="41" customHeight="1"/>
    <row r="14465" s="38" customFormat="1" ht="41" customHeight="1"/>
    <row r="14466" s="38" customFormat="1" ht="41" customHeight="1"/>
    <row r="14467" s="38" customFormat="1" ht="41" customHeight="1"/>
    <row r="14468" s="38" customFormat="1" ht="41" customHeight="1"/>
    <row r="14469" s="38" customFormat="1" ht="41" customHeight="1"/>
    <row r="14470" s="38" customFormat="1" ht="41" customHeight="1"/>
    <row r="14471" s="38" customFormat="1" ht="41" customHeight="1"/>
    <row r="14472" s="38" customFormat="1" ht="41" customHeight="1"/>
    <row r="14473" s="38" customFormat="1" ht="41" customHeight="1"/>
    <row r="14474" s="38" customFormat="1" ht="41" customHeight="1"/>
    <row r="14475" s="38" customFormat="1" ht="41" customHeight="1"/>
    <row r="14476" s="38" customFormat="1" ht="41" customHeight="1"/>
    <row r="14477" s="38" customFormat="1" ht="41" customHeight="1"/>
    <row r="14478" s="38" customFormat="1" ht="41" customHeight="1"/>
    <row r="14479" s="38" customFormat="1" ht="41" customHeight="1"/>
    <row r="14480" s="38" customFormat="1" ht="41" customHeight="1"/>
    <row r="14481" s="38" customFormat="1" ht="41" customHeight="1"/>
    <row r="14482" s="38" customFormat="1" ht="41" customHeight="1"/>
    <row r="14483" s="38" customFormat="1" ht="41" customHeight="1"/>
    <row r="14484" s="38" customFormat="1" ht="41" customHeight="1"/>
    <row r="14485" s="38" customFormat="1" ht="41" customHeight="1"/>
    <row r="14486" s="38" customFormat="1" ht="41" customHeight="1"/>
    <row r="14487" s="38" customFormat="1" ht="41" customHeight="1"/>
    <row r="14488" s="38" customFormat="1" ht="41" customHeight="1"/>
    <row r="14489" s="38" customFormat="1" ht="41" customHeight="1"/>
    <row r="14490" s="38" customFormat="1" ht="41" customHeight="1"/>
    <row r="14491" s="38" customFormat="1" ht="41" customHeight="1"/>
    <row r="14492" s="38" customFormat="1" ht="41" customHeight="1"/>
    <row r="14493" s="38" customFormat="1" ht="41" customHeight="1"/>
    <row r="14494" s="38" customFormat="1" ht="41" customHeight="1"/>
    <row r="14495" s="38" customFormat="1" ht="41" customHeight="1"/>
    <row r="14496" s="38" customFormat="1" ht="41" customHeight="1"/>
    <row r="14497" s="38" customFormat="1" ht="41" customHeight="1"/>
    <row r="14498" s="38" customFormat="1" ht="41" customHeight="1"/>
    <row r="14499" s="38" customFormat="1" ht="41" customHeight="1"/>
    <row r="14500" s="38" customFormat="1" ht="41" customHeight="1"/>
    <row r="14501" s="38" customFormat="1" ht="41" customHeight="1"/>
    <row r="14502" s="38" customFormat="1" ht="41" customHeight="1"/>
    <row r="14503" s="38" customFormat="1" ht="41" customHeight="1"/>
    <row r="14504" s="38" customFormat="1" ht="41" customHeight="1"/>
    <row r="14505" s="38" customFormat="1" ht="41" customHeight="1"/>
    <row r="14506" s="38" customFormat="1" ht="41" customHeight="1"/>
    <row r="14507" s="38" customFormat="1" ht="41" customHeight="1"/>
    <row r="14508" s="38" customFormat="1" ht="41" customHeight="1"/>
    <row r="14509" s="38" customFormat="1" ht="41" customHeight="1"/>
    <row r="14510" s="38" customFormat="1" ht="41" customHeight="1"/>
    <row r="14511" s="38" customFormat="1" ht="41" customHeight="1"/>
    <row r="14512" s="38" customFormat="1" ht="41" customHeight="1"/>
    <row r="14513" s="38" customFormat="1" ht="41" customHeight="1"/>
    <row r="14514" s="38" customFormat="1" ht="41" customHeight="1"/>
    <row r="14515" s="38" customFormat="1" ht="41" customHeight="1"/>
    <row r="14516" s="38" customFormat="1" ht="41" customHeight="1"/>
    <row r="14517" s="38" customFormat="1" ht="41" customHeight="1"/>
    <row r="14518" s="38" customFormat="1" ht="41" customHeight="1"/>
    <row r="14519" s="38" customFormat="1" ht="41" customHeight="1"/>
    <row r="14520" s="38" customFormat="1" ht="41" customHeight="1"/>
    <row r="14521" s="38" customFormat="1" ht="41" customHeight="1"/>
    <row r="14522" s="38" customFormat="1" ht="41" customHeight="1"/>
    <row r="14523" s="38" customFormat="1" ht="41" customHeight="1"/>
    <row r="14524" s="38" customFormat="1" ht="41" customHeight="1"/>
    <row r="14525" s="38" customFormat="1" ht="41" customHeight="1"/>
    <row r="14526" s="38" customFormat="1" ht="41" customHeight="1"/>
    <row r="14527" s="38" customFormat="1" ht="41" customHeight="1"/>
    <row r="14528" s="38" customFormat="1" ht="41" customHeight="1"/>
    <row r="14529" s="38" customFormat="1" ht="41" customHeight="1"/>
    <row r="14530" s="38" customFormat="1" ht="41" customHeight="1"/>
    <row r="14531" s="38" customFormat="1" ht="41" customHeight="1"/>
    <row r="14532" s="38" customFormat="1" ht="41" customHeight="1"/>
    <row r="14533" s="38" customFormat="1" ht="41" customHeight="1"/>
    <row r="14534" s="38" customFormat="1" ht="41" customHeight="1"/>
    <row r="14535" s="38" customFormat="1" ht="41" customHeight="1"/>
    <row r="14536" s="38" customFormat="1" ht="41" customHeight="1"/>
    <row r="14537" s="38" customFormat="1" ht="41" customHeight="1"/>
    <row r="14538" s="38" customFormat="1" ht="41" customHeight="1"/>
    <row r="14539" s="38" customFormat="1" ht="41" customHeight="1"/>
    <row r="14540" s="38" customFormat="1" ht="41" customHeight="1"/>
    <row r="14541" s="38" customFormat="1" ht="41" customHeight="1"/>
    <row r="14542" s="38" customFormat="1" ht="41" customHeight="1"/>
    <row r="14543" s="38" customFormat="1" ht="41" customHeight="1"/>
    <row r="14544" s="38" customFormat="1" ht="41" customHeight="1"/>
    <row r="14545" s="38" customFormat="1" ht="41" customHeight="1"/>
    <row r="14546" s="38" customFormat="1" ht="41" customHeight="1"/>
    <row r="14547" s="38" customFormat="1" ht="41" customHeight="1"/>
    <row r="14548" s="38" customFormat="1" ht="41" customHeight="1"/>
    <row r="14549" s="38" customFormat="1" ht="41" customHeight="1"/>
    <row r="14550" s="38" customFormat="1" ht="41" customHeight="1"/>
    <row r="14551" s="38" customFormat="1" ht="41" customHeight="1"/>
    <row r="14552" s="38" customFormat="1" ht="41" customHeight="1"/>
    <row r="14553" s="38" customFormat="1" ht="41" customHeight="1"/>
    <row r="14554" s="38" customFormat="1" ht="41" customHeight="1"/>
    <row r="14555" s="38" customFormat="1" ht="41" customHeight="1"/>
    <row r="14556" s="38" customFormat="1" ht="41" customHeight="1"/>
    <row r="14557" s="38" customFormat="1" ht="41" customHeight="1"/>
    <row r="14558" s="38" customFormat="1" ht="41" customHeight="1"/>
    <row r="14559" s="38" customFormat="1" ht="41" customHeight="1"/>
    <row r="14560" s="38" customFormat="1" ht="41" customHeight="1"/>
    <row r="14561" s="38" customFormat="1" ht="41" customHeight="1"/>
    <row r="14562" s="38" customFormat="1" ht="41" customHeight="1"/>
    <row r="14563" s="38" customFormat="1" ht="41" customHeight="1"/>
    <row r="14564" s="38" customFormat="1" ht="41" customHeight="1"/>
    <row r="14565" s="38" customFormat="1" ht="41" customHeight="1"/>
    <row r="14566" s="38" customFormat="1" ht="41" customHeight="1"/>
    <row r="14567" s="38" customFormat="1" ht="41" customHeight="1"/>
    <row r="14568" s="38" customFormat="1" ht="41" customHeight="1"/>
    <row r="14569" s="38" customFormat="1" ht="41" customHeight="1"/>
    <row r="14570" s="38" customFormat="1" ht="41" customHeight="1"/>
    <row r="14571" s="38" customFormat="1" ht="41" customHeight="1"/>
    <row r="14572" s="38" customFormat="1" ht="41" customHeight="1"/>
    <row r="14573" s="38" customFormat="1" ht="41" customHeight="1"/>
    <row r="14574" s="38" customFormat="1" ht="41" customHeight="1"/>
    <row r="14575" s="38" customFormat="1" ht="41" customHeight="1"/>
    <row r="14576" s="38" customFormat="1" ht="41" customHeight="1"/>
    <row r="14577" s="38" customFormat="1" ht="41" customHeight="1"/>
    <row r="14578" s="38" customFormat="1" ht="41" customHeight="1"/>
    <row r="14579" s="38" customFormat="1" ht="41" customHeight="1"/>
    <row r="14580" s="38" customFormat="1" ht="41" customHeight="1"/>
    <row r="14581" s="38" customFormat="1" ht="41" customHeight="1"/>
    <row r="14582" s="38" customFormat="1" ht="41" customHeight="1"/>
    <row r="14583" s="38" customFormat="1" ht="41" customHeight="1"/>
    <row r="14584" s="38" customFormat="1" ht="41" customHeight="1"/>
    <row r="14585" s="38" customFormat="1" ht="41" customHeight="1"/>
    <row r="14586" s="38" customFormat="1" ht="41" customHeight="1"/>
    <row r="14587" s="38" customFormat="1" ht="41" customHeight="1"/>
    <row r="14588" s="38" customFormat="1" ht="41" customHeight="1"/>
    <row r="14589" s="38" customFormat="1" ht="41" customHeight="1"/>
    <row r="14590" s="38" customFormat="1" ht="41" customHeight="1"/>
    <row r="14591" s="38" customFormat="1" ht="41" customHeight="1"/>
    <row r="14592" s="38" customFormat="1" ht="41" customHeight="1"/>
    <row r="14593" s="38" customFormat="1" ht="41" customHeight="1"/>
    <row r="14594" s="38" customFormat="1" ht="41" customHeight="1"/>
    <row r="14595" s="38" customFormat="1" ht="41" customHeight="1"/>
    <row r="14596" s="38" customFormat="1" ht="41" customHeight="1"/>
    <row r="14597" s="38" customFormat="1" ht="41" customHeight="1"/>
    <row r="14598" s="38" customFormat="1" ht="41" customHeight="1"/>
    <row r="14599" s="38" customFormat="1" ht="41" customHeight="1"/>
    <row r="14600" s="38" customFormat="1" ht="41" customHeight="1"/>
    <row r="14601" s="38" customFormat="1" ht="41" customHeight="1"/>
    <row r="14602" s="38" customFormat="1" ht="41" customHeight="1"/>
    <row r="14603" s="38" customFormat="1" ht="41" customHeight="1"/>
    <row r="14604" s="38" customFormat="1" ht="41" customHeight="1"/>
    <row r="14605" s="38" customFormat="1" ht="41" customHeight="1"/>
    <row r="14606" s="38" customFormat="1" ht="41" customHeight="1"/>
    <row r="14607" s="38" customFormat="1" ht="41" customHeight="1"/>
    <row r="14608" s="38" customFormat="1" ht="41" customHeight="1"/>
    <row r="14609" s="38" customFormat="1" ht="41" customHeight="1"/>
    <row r="14610" s="38" customFormat="1" ht="41" customHeight="1"/>
    <row r="14611" s="38" customFormat="1" ht="41" customHeight="1"/>
    <row r="14612" s="38" customFormat="1" ht="41" customHeight="1"/>
    <row r="14613" s="38" customFormat="1" ht="41" customHeight="1"/>
    <row r="14614" s="38" customFormat="1" ht="41" customHeight="1"/>
    <row r="14615" s="38" customFormat="1" ht="41" customHeight="1"/>
    <row r="14616" s="38" customFormat="1" ht="41" customHeight="1"/>
    <row r="14617" s="38" customFormat="1" ht="41" customHeight="1"/>
    <row r="14618" s="38" customFormat="1" ht="41" customHeight="1"/>
    <row r="14619" s="38" customFormat="1" ht="41" customHeight="1"/>
    <row r="14620" s="38" customFormat="1" ht="41" customHeight="1"/>
    <row r="14621" s="38" customFormat="1" ht="41" customHeight="1"/>
    <row r="14622" s="38" customFormat="1" ht="41" customHeight="1"/>
    <row r="14623" s="38" customFormat="1" ht="41" customHeight="1"/>
    <row r="14624" s="38" customFormat="1" ht="41" customHeight="1"/>
    <row r="14625" s="38" customFormat="1" ht="41" customHeight="1"/>
    <row r="14626" s="38" customFormat="1" ht="41" customHeight="1"/>
    <row r="14627" s="38" customFormat="1" ht="41" customHeight="1"/>
    <row r="14628" s="38" customFormat="1" ht="41" customHeight="1"/>
    <row r="14629" s="38" customFormat="1" ht="41" customHeight="1"/>
    <row r="14630" s="38" customFormat="1" ht="41" customHeight="1"/>
    <row r="14631" s="38" customFormat="1" ht="41" customHeight="1"/>
    <row r="14632" s="38" customFormat="1" ht="41" customHeight="1"/>
    <row r="14633" s="38" customFormat="1" ht="41" customHeight="1"/>
    <row r="14634" s="38" customFormat="1" ht="41" customHeight="1"/>
    <row r="14635" s="38" customFormat="1" ht="41" customHeight="1"/>
    <row r="14636" s="38" customFormat="1" ht="41" customHeight="1"/>
    <row r="14637" s="38" customFormat="1" ht="41" customHeight="1"/>
    <row r="14638" s="38" customFormat="1" ht="41" customHeight="1"/>
    <row r="14639" s="38" customFormat="1" ht="41" customHeight="1"/>
    <row r="14640" s="38" customFormat="1" ht="41" customHeight="1"/>
    <row r="14641" s="38" customFormat="1" ht="41" customHeight="1"/>
    <row r="14642" s="38" customFormat="1" ht="41" customHeight="1"/>
    <row r="14643" s="38" customFormat="1" ht="41" customHeight="1"/>
    <row r="14644" s="38" customFormat="1" ht="41" customHeight="1"/>
    <row r="14645" s="38" customFormat="1" ht="41" customHeight="1"/>
    <row r="14646" s="38" customFormat="1" ht="41" customHeight="1"/>
    <row r="14647" s="38" customFormat="1" ht="41" customHeight="1"/>
    <row r="14648" s="38" customFormat="1" ht="41" customHeight="1"/>
    <row r="14649" s="38" customFormat="1" ht="41" customHeight="1"/>
    <row r="14650" s="38" customFormat="1" ht="41" customHeight="1"/>
    <row r="14651" s="38" customFormat="1" ht="41" customHeight="1"/>
    <row r="14652" s="38" customFormat="1" ht="41" customHeight="1"/>
    <row r="14653" s="38" customFormat="1" ht="41" customHeight="1"/>
    <row r="14654" s="38" customFormat="1" ht="41" customHeight="1"/>
    <row r="14655" s="38" customFormat="1" ht="41" customHeight="1"/>
    <row r="14656" s="38" customFormat="1" ht="41" customHeight="1"/>
    <row r="14657" s="38" customFormat="1" ht="41" customHeight="1"/>
    <row r="14658" s="38" customFormat="1" ht="41" customHeight="1"/>
    <row r="14659" s="38" customFormat="1" ht="41" customHeight="1"/>
    <row r="14660" s="38" customFormat="1" ht="41" customHeight="1"/>
    <row r="14661" s="38" customFormat="1" ht="41" customHeight="1"/>
    <row r="14662" s="38" customFormat="1" ht="41" customHeight="1"/>
    <row r="14663" s="38" customFormat="1" ht="41" customHeight="1"/>
    <row r="14664" s="38" customFormat="1" ht="41" customHeight="1"/>
    <row r="14665" s="38" customFormat="1" ht="41" customHeight="1"/>
    <row r="14666" s="38" customFormat="1" ht="41" customHeight="1"/>
    <row r="14667" s="38" customFormat="1" ht="41" customHeight="1"/>
    <row r="14668" s="38" customFormat="1" ht="41" customHeight="1"/>
    <row r="14669" s="38" customFormat="1" ht="41" customHeight="1"/>
    <row r="14670" s="38" customFormat="1" ht="41" customHeight="1"/>
    <row r="14671" s="38" customFormat="1" ht="41" customHeight="1"/>
    <row r="14672" s="38" customFormat="1" ht="41" customHeight="1"/>
    <row r="14673" s="38" customFormat="1" ht="41" customHeight="1"/>
    <row r="14674" s="38" customFormat="1" ht="41" customHeight="1"/>
    <row r="14675" s="38" customFormat="1" ht="41" customHeight="1"/>
    <row r="14676" s="38" customFormat="1" ht="41" customHeight="1"/>
    <row r="14677" s="38" customFormat="1" ht="41" customHeight="1"/>
    <row r="14678" s="38" customFormat="1" ht="41" customHeight="1"/>
    <row r="14679" s="38" customFormat="1" ht="41" customHeight="1"/>
    <row r="14680" s="38" customFormat="1" ht="41" customHeight="1"/>
    <row r="14681" s="38" customFormat="1" ht="41" customHeight="1"/>
    <row r="14682" s="38" customFormat="1" ht="41" customHeight="1"/>
    <row r="14683" s="38" customFormat="1" ht="41" customHeight="1"/>
    <row r="14684" s="38" customFormat="1" ht="41" customHeight="1"/>
    <row r="14685" s="38" customFormat="1" ht="41" customHeight="1"/>
    <row r="14686" s="38" customFormat="1" ht="41" customHeight="1"/>
    <row r="14687" s="38" customFormat="1" ht="41" customHeight="1"/>
    <row r="14688" s="38" customFormat="1" ht="41" customHeight="1"/>
    <row r="14689" s="38" customFormat="1" ht="41" customHeight="1"/>
    <row r="14690" s="38" customFormat="1" ht="41" customHeight="1"/>
    <row r="14691" s="38" customFormat="1" ht="41" customHeight="1"/>
    <row r="14692" s="38" customFormat="1" ht="41" customHeight="1"/>
    <row r="14693" s="38" customFormat="1" ht="41" customHeight="1"/>
    <row r="14694" s="38" customFormat="1" ht="41" customHeight="1"/>
    <row r="14695" s="38" customFormat="1" ht="41" customHeight="1"/>
    <row r="14696" s="38" customFormat="1" ht="41" customHeight="1"/>
    <row r="14697" s="38" customFormat="1" ht="41" customHeight="1"/>
    <row r="14698" s="38" customFormat="1" ht="41" customHeight="1"/>
    <row r="14699" s="38" customFormat="1" ht="41" customHeight="1"/>
    <row r="14700" s="38" customFormat="1" ht="41" customHeight="1"/>
    <row r="14701" s="38" customFormat="1" ht="41" customHeight="1"/>
    <row r="14702" s="38" customFormat="1" ht="41" customHeight="1"/>
    <row r="14703" s="38" customFormat="1" ht="41" customHeight="1"/>
    <row r="14704" s="38" customFormat="1" ht="41" customHeight="1"/>
    <row r="14705" s="38" customFormat="1" ht="41" customHeight="1"/>
    <row r="14706" s="38" customFormat="1" ht="41" customHeight="1"/>
    <row r="14707" s="38" customFormat="1" ht="41" customHeight="1"/>
    <row r="14708" s="38" customFormat="1" ht="41" customHeight="1"/>
    <row r="14709" s="38" customFormat="1" ht="41" customHeight="1"/>
    <row r="14710" s="38" customFormat="1" ht="41" customHeight="1"/>
    <row r="14711" s="38" customFormat="1" ht="41" customHeight="1"/>
    <row r="14712" s="38" customFormat="1" ht="41" customHeight="1"/>
    <row r="14713" s="38" customFormat="1" ht="41" customHeight="1"/>
    <row r="14714" s="38" customFormat="1" ht="41" customHeight="1"/>
    <row r="14715" s="38" customFormat="1" ht="41" customHeight="1"/>
    <row r="14716" s="38" customFormat="1" ht="41" customHeight="1"/>
    <row r="14717" s="38" customFormat="1" ht="41" customHeight="1"/>
    <row r="14718" s="38" customFormat="1" ht="41" customHeight="1"/>
    <row r="14719" s="38" customFormat="1" ht="41" customHeight="1"/>
    <row r="14720" s="38" customFormat="1" ht="41" customHeight="1"/>
    <row r="14721" s="38" customFormat="1" ht="41" customHeight="1"/>
    <row r="14722" s="38" customFormat="1" ht="41" customHeight="1"/>
    <row r="14723" s="38" customFormat="1" ht="41" customHeight="1"/>
    <row r="14724" s="38" customFormat="1" ht="41" customHeight="1"/>
    <row r="14725" s="38" customFormat="1" ht="41" customHeight="1"/>
    <row r="14726" s="38" customFormat="1" ht="41" customHeight="1"/>
    <row r="14727" s="38" customFormat="1" ht="41" customHeight="1"/>
    <row r="14728" s="38" customFormat="1" ht="41" customHeight="1"/>
    <row r="14729" s="38" customFormat="1" ht="41" customHeight="1"/>
    <row r="14730" s="38" customFormat="1" ht="41" customHeight="1"/>
    <row r="14731" s="38" customFormat="1" ht="41" customHeight="1"/>
    <row r="14732" s="38" customFormat="1" ht="41" customHeight="1"/>
    <row r="14733" s="38" customFormat="1" ht="41" customHeight="1"/>
    <row r="14734" s="38" customFormat="1" ht="41" customHeight="1"/>
    <row r="14735" s="38" customFormat="1" ht="41" customHeight="1"/>
    <row r="14736" s="38" customFormat="1" ht="41" customHeight="1"/>
    <row r="14737" s="38" customFormat="1" ht="41" customHeight="1"/>
    <row r="14738" s="38" customFormat="1" ht="41" customHeight="1"/>
    <row r="14739" s="38" customFormat="1" ht="41" customHeight="1"/>
    <row r="14740" s="38" customFormat="1" ht="41" customHeight="1"/>
    <row r="14741" s="38" customFormat="1" ht="41" customHeight="1"/>
    <row r="14742" s="38" customFormat="1" ht="41" customHeight="1"/>
    <row r="14743" s="38" customFormat="1" ht="41" customHeight="1"/>
    <row r="14744" s="38" customFormat="1" ht="41" customHeight="1"/>
    <row r="14745" s="38" customFormat="1" ht="41" customHeight="1"/>
    <row r="14746" s="38" customFormat="1" ht="41" customHeight="1"/>
    <row r="14747" s="38" customFormat="1" ht="41" customHeight="1"/>
    <row r="14748" s="38" customFormat="1" ht="41" customHeight="1"/>
    <row r="14749" s="38" customFormat="1" ht="41" customHeight="1"/>
    <row r="14750" s="38" customFormat="1" ht="41" customHeight="1"/>
    <row r="14751" s="38" customFormat="1" ht="41" customHeight="1"/>
    <row r="14752" s="38" customFormat="1" ht="41" customHeight="1"/>
    <row r="14753" s="38" customFormat="1" ht="41" customHeight="1"/>
    <row r="14754" s="38" customFormat="1" ht="41" customHeight="1"/>
    <row r="14755" s="38" customFormat="1" ht="41" customHeight="1"/>
    <row r="14756" s="38" customFormat="1" ht="41" customHeight="1"/>
    <row r="14757" s="38" customFormat="1" ht="41" customHeight="1"/>
    <row r="14758" s="38" customFormat="1" ht="41" customHeight="1"/>
    <row r="14759" s="38" customFormat="1" ht="41" customHeight="1"/>
    <row r="14760" s="38" customFormat="1" ht="41" customHeight="1"/>
    <row r="14761" s="38" customFormat="1" ht="41" customHeight="1"/>
    <row r="14762" s="38" customFormat="1" ht="41" customHeight="1"/>
    <row r="14763" s="38" customFormat="1" ht="41" customHeight="1"/>
    <row r="14764" s="38" customFormat="1" ht="41" customHeight="1"/>
    <row r="14765" s="38" customFormat="1" ht="41" customHeight="1"/>
    <row r="14766" s="38" customFormat="1" ht="41" customHeight="1"/>
    <row r="14767" s="38" customFormat="1" ht="41" customHeight="1"/>
    <row r="14768" s="38" customFormat="1" ht="41" customHeight="1"/>
    <row r="14769" s="38" customFormat="1" ht="41" customHeight="1"/>
    <row r="14770" s="38" customFormat="1" ht="41" customHeight="1"/>
    <row r="14771" s="38" customFormat="1" ht="41" customHeight="1"/>
    <row r="14772" s="38" customFormat="1" ht="41" customHeight="1"/>
    <row r="14773" s="38" customFormat="1" ht="41" customHeight="1"/>
    <row r="14774" s="38" customFormat="1" ht="41" customHeight="1"/>
    <row r="14775" s="38" customFormat="1" ht="41" customHeight="1"/>
    <row r="14776" s="38" customFormat="1" ht="41" customHeight="1"/>
    <row r="14777" s="38" customFormat="1" ht="41" customHeight="1"/>
    <row r="14778" s="38" customFormat="1" ht="41" customHeight="1"/>
    <row r="14779" s="38" customFormat="1" ht="41" customHeight="1"/>
    <row r="14780" s="38" customFormat="1" ht="41" customHeight="1"/>
    <row r="14781" s="38" customFormat="1" ht="41" customHeight="1"/>
    <row r="14782" s="38" customFormat="1" ht="41" customHeight="1"/>
    <row r="14783" s="38" customFormat="1" ht="41" customHeight="1"/>
    <row r="14784" s="38" customFormat="1" ht="41" customHeight="1"/>
    <row r="14785" s="38" customFormat="1" ht="41" customHeight="1"/>
    <row r="14786" s="38" customFormat="1" ht="41" customHeight="1"/>
    <row r="14787" s="38" customFormat="1" ht="41" customHeight="1"/>
    <row r="14788" s="38" customFormat="1" ht="41" customHeight="1"/>
    <row r="14789" s="38" customFormat="1" ht="41" customHeight="1"/>
    <row r="14790" s="38" customFormat="1" ht="41" customHeight="1"/>
    <row r="14791" s="38" customFormat="1" ht="41" customHeight="1"/>
    <row r="14792" s="38" customFormat="1" ht="41" customHeight="1"/>
    <row r="14793" s="38" customFormat="1" ht="41" customHeight="1"/>
    <row r="14794" s="38" customFormat="1" ht="41" customHeight="1"/>
    <row r="14795" s="38" customFormat="1" ht="41" customHeight="1"/>
    <row r="14796" s="38" customFormat="1" ht="41" customHeight="1"/>
    <row r="14797" s="38" customFormat="1" ht="41" customHeight="1"/>
    <row r="14798" s="38" customFormat="1" ht="41" customHeight="1"/>
    <row r="14799" s="38" customFormat="1" ht="41" customHeight="1"/>
    <row r="14800" s="38" customFormat="1" ht="41" customHeight="1"/>
    <row r="14801" s="38" customFormat="1" ht="41" customHeight="1"/>
    <row r="14802" s="38" customFormat="1" ht="41" customHeight="1"/>
    <row r="14803" s="38" customFormat="1" ht="41" customHeight="1"/>
    <row r="14804" s="38" customFormat="1" ht="41" customHeight="1"/>
    <row r="14805" s="38" customFormat="1" ht="41" customHeight="1"/>
    <row r="14806" s="38" customFormat="1" ht="41" customHeight="1"/>
    <row r="14807" s="38" customFormat="1" ht="41" customHeight="1"/>
    <row r="14808" s="38" customFormat="1" ht="41" customHeight="1"/>
    <row r="14809" s="38" customFormat="1" ht="41" customHeight="1"/>
    <row r="14810" s="38" customFormat="1" ht="41" customHeight="1"/>
    <row r="14811" s="38" customFormat="1" ht="41" customHeight="1"/>
    <row r="14812" s="38" customFormat="1" ht="41" customHeight="1"/>
    <row r="14813" s="38" customFormat="1" ht="41" customHeight="1"/>
    <row r="14814" s="38" customFormat="1" ht="41" customHeight="1"/>
    <row r="14815" s="38" customFormat="1" ht="41" customHeight="1"/>
    <row r="14816" s="38" customFormat="1" ht="41" customHeight="1"/>
    <row r="14817" s="38" customFormat="1" ht="41" customHeight="1"/>
    <row r="14818" s="38" customFormat="1" ht="41" customHeight="1"/>
    <row r="14819" s="38" customFormat="1" ht="41" customHeight="1"/>
    <row r="14820" s="38" customFormat="1" ht="41" customHeight="1"/>
    <row r="14821" s="38" customFormat="1" ht="41" customHeight="1"/>
    <row r="14822" s="38" customFormat="1" ht="41" customHeight="1"/>
    <row r="14823" s="38" customFormat="1" ht="41" customHeight="1"/>
    <row r="14824" s="38" customFormat="1" ht="41" customHeight="1"/>
    <row r="14825" s="38" customFormat="1" ht="41" customHeight="1"/>
    <row r="14826" s="38" customFormat="1" ht="41" customHeight="1"/>
    <row r="14827" s="38" customFormat="1" ht="41" customHeight="1"/>
    <row r="14828" s="38" customFormat="1" ht="41" customHeight="1"/>
    <row r="14829" s="38" customFormat="1" ht="41" customHeight="1"/>
    <row r="14830" s="38" customFormat="1" ht="41" customHeight="1"/>
    <row r="14831" s="38" customFormat="1" ht="41" customHeight="1"/>
    <row r="14832" s="38" customFormat="1" ht="41" customHeight="1"/>
    <row r="14833" s="38" customFormat="1" ht="41" customHeight="1"/>
    <row r="14834" s="38" customFormat="1" ht="41" customHeight="1"/>
    <row r="14835" s="38" customFormat="1" ht="41" customHeight="1"/>
    <row r="14836" s="38" customFormat="1" ht="41" customHeight="1"/>
    <row r="14837" s="38" customFormat="1" ht="41" customHeight="1"/>
    <row r="14838" s="38" customFormat="1" ht="41" customHeight="1"/>
    <row r="14839" s="38" customFormat="1" ht="41" customHeight="1"/>
    <row r="14840" s="38" customFormat="1" ht="41" customHeight="1"/>
    <row r="14841" s="38" customFormat="1" ht="41" customHeight="1"/>
    <row r="14842" s="38" customFormat="1" ht="41" customHeight="1"/>
    <row r="14843" s="38" customFormat="1" ht="41" customHeight="1"/>
    <row r="14844" s="38" customFormat="1" ht="41" customHeight="1"/>
    <row r="14845" s="38" customFormat="1" ht="41" customHeight="1"/>
    <row r="14846" s="38" customFormat="1" ht="41" customHeight="1"/>
    <row r="14847" s="38" customFormat="1" ht="41" customHeight="1"/>
    <row r="14848" s="38" customFormat="1" ht="41" customHeight="1"/>
    <row r="14849" s="38" customFormat="1" ht="41" customHeight="1"/>
    <row r="14850" s="38" customFormat="1" ht="41" customHeight="1"/>
    <row r="14851" s="38" customFormat="1" ht="41" customHeight="1"/>
    <row r="14852" s="38" customFormat="1" ht="41" customHeight="1"/>
    <row r="14853" s="38" customFormat="1" ht="41" customHeight="1"/>
    <row r="14854" s="38" customFormat="1" ht="41" customHeight="1"/>
    <row r="14855" s="38" customFormat="1" ht="41" customHeight="1"/>
    <row r="14856" s="38" customFormat="1" ht="41" customHeight="1"/>
    <row r="14857" s="38" customFormat="1" ht="41" customHeight="1"/>
    <row r="14858" s="38" customFormat="1" ht="41" customHeight="1"/>
    <row r="14859" s="38" customFormat="1" ht="41" customHeight="1"/>
    <row r="14860" s="38" customFormat="1" ht="41" customHeight="1"/>
    <row r="14861" s="38" customFormat="1" ht="41" customHeight="1"/>
    <row r="14862" s="38" customFormat="1" ht="41" customHeight="1"/>
    <row r="14863" s="38" customFormat="1" ht="41" customHeight="1"/>
    <row r="14864" s="38" customFormat="1" ht="41" customHeight="1"/>
    <row r="14865" s="38" customFormat="1" ht="41" customHeight="1"/>
    <row r="14866" s="38" customFormat="1" ht="41" customHeight="1"/>
    <row r="14867" s="38" customFormat="1" ht="41" customHeight="1"/>
    <row r="14868" s="38" customFormat="1" ht="41" customHeight="1"/>
    <row r="14869" s="38" customFormat="1" ht="41" customHeight="1"/>
    <row r="14870" s="38" customFormat="1" ht="41" customHeight="1"/>
    <row r="14871" s="38" customFormat="1" ht="41" customHeight="1"/>
    <row r="14872" s="38" customFormat="1" ht="41" customHeight="1"/>
    <row r="14873" s="38" customFormat="1" ht="41" customHeight="1"/>
    <row r="14874" s="38" customFormat="1" ht="41" customHeight="1"/>
    <row r="14875" s="38" customFormat="1" ht="41" customHeight="1"/>
    <row r="14876" s="38" customFormat="1" ht="41" customHeight="1"/>
    <row r="14877" s="38" customFormat="1" ht="41" customHeight="1"/>
    <row r="14878" s="38" customFormat="1" ht="41" customHeight="1"/>
    <row r="14879" s="38" customFormat="1" ht="41" customHeight="1"/>
    <row r="14880" s="38" customFormat="1" ht="41" customHeight="1"/>
    <row r="14881" s="38" customFormat="1" ht="41" customHeight="1"/>
    <row r="14882" s="38" customFormat="1" ht="41" customHeight="1"/>
    <row r="14883" s="38" customFormat="1" ht="41" customHeight="1"/>
    <row r="14884" s="38" customFormat="1" ht="41" customHeight="1"/>
    <row r="14885" s="38" customFormat="1" ht="41" customHeight="1"/>
    <row r="14886" s="38" customFormat="1" ht="41" customHeight="1"/>
    <row r="14887" s="38" customFormat="1" ht="41" customHeight="1"/>
    <row r="14888" s="38" customFormat="1" ht="41" customHeight="1"/>
    <row r="14889" s="38" customFormat="1" ht="41" customHeight="1"/>
    <row r="14890" s="38" customFormat="1" ht="41" customHeight="1"/>
    <row r="14891" s="38" customFormat="1" ht="41" customHeight="1"/>
    <row r="14892" s="38" customFormat="1" ht="41" customHeight="1"/>
    <row r="14893" s="38" customFormat="1" ht="41" customHeight="1"/>
    <row r="14894" s="38" customFormat="1" ht="41" customHeight="1"/>
    <row r="14895" s="38" customFormat="1" ht="41" customHeight="1"/>
    <row r="14896" s="38" customFormat="1" ht="41" customHeight="1"/>
    <row r="14897" s="38" customFormat="1" ht="41" customHeight="1"/>
    <row r="14898" s="38" customFormat="1" ht="41" customHeight="1"/>
    <row r="14899" s="38" customFormat="1" ht="41" customHeight="1"/>
    <row r="14900" s="38" customFormat="1" ht="41" customHeight="1"/>
    <row r="14901" s="38" customFormat="1" ht="41" customHeight="1"/>
    <row r="14902" s="38" customFormat="1" ht="41" customHeight="1"/>
    <row r="14903" s="38" customFormat="1" ht="41" customHeight="1"/>
    <row r="14904" s="38" customFormat="1" ht="41" customHeight="1"/>
    <row r="14905" s="38" customFormat="1" ht="41" customHeight="1"/>
    <row r="14906" s="38" customFormat="1" ht="41" customHeight="1"/>
    <row r="14907" s="38" customFormat="1" ht="41" customHeight="1"/>
    <row r="14908" s="38" customFormat="1" ht="41" customHeight="1"/>
    <row r="14909" s="38" customFormat="1" ht="41" customHeight="1"/>
    <row r="14910" s="38" customFormat="1" ht="41" customHeight="1"/>
    <row r="14911" s="38" customFormat="1" ht="41" customHeight="1"/>
    <row r="14912" s="38" customFormat="1" ht="41" customHeight="1"/>
    <row r="14913" s="38" customFormat="1" ht="41" customHeight="1"/>
    <row r="14914" s="38" customFormat="1" ht="41" customHeight="1"/>
    <row r="14915" s="38" customFormat="1" ht="41" customHeight="1"/>
    <row r="14916" s="38" customFormat="1" ht="41" customHeight="1"/>
    <row r="14917" s="38" customFormat="1" ht="41" customHeight="1"/>
    <row r="14918" s="38" customFormat="1" ht="41" customHeight="1"/>
    <row r="14919" s="38" customFormat="1" ht="41" customHeight="1"/>
    <row r="14920" s="38" customFormat="1" ht="41" customHeight="1"/>
    <row r="14921" s="38" customFormat="1" ht="41" customHeight="1"/>
    <row r="14922" s="38" customFormat="1" ht="41" customHeight="1"/>
    <row r="14923" s="38" customFormat="1" ht="41" customHeight="1"/>
    <row r="14924" s="38" customFormat="1" ht="41" customHeight="1"/>
    <row r="14925" s="38" customFormat="1" ht="41" customHeight="1"/>
    <row r="14926" s="38" customFormat="1" ht="41" customHeight="1"/>
    <row r="14927" s="38" customFormat="1" ht="41" customHeight="1"/>
    <row r="14928" s="38" customFormat="1" ht="41" customHeight="1"/>
    <row r="14929" s="38" customFormat="1" ht="41" customHeight="1"/>
    <row r="14930" s="38" customFormat="1" ht="41" customHeight="1"/>
    <row r="14931" s="38" customFormat="1" ht="41" customHeight="1"/>
    <row r="14932" s="38" customFormat="1" ht="41" customHeight="1"/>
    <row r="14933" s="38" customFormat="1" ht="41" customHeight="1"/>
    <row r="14934" s="38" customFormat="1" ht="41" customHeight="1"/>
    <row r="14935" s="38" customFormat="1" ht="41" customHeight="1"/>
    <row r="14936" s="38" customFormat="1" ht="41" customHeight="1"/>
    <row r="14937" s="38" customFormat="1" ht="41" customHeight="1"/>
    <row r="14938" s="38" customFormat="1" ht="41" customHeight="1"/>
    <row r="14939" s="38" customFormat="1" ht="41" customHeight="1"/>
    <row r="14940" s="38" customFormat="1" ht="41" customHeight="1"/>
    <row r="14941" s="38" customFormat="1" ht="41" customHeight="1"/>
    <row r="14942" s="38" customFormat="1" ht="41" customHeight="1"/>
    <row r="14943" s="38" customFormat="1" ht="41" customHeight="1"/>
    <row r="14944" s="38" customFormat="1" ht="41" customHeight="1"/>
    <row r="14945" s="38" customFormat="1" ht="41" customHeight="1"/>
    <row r="14946" s="38" customFormat="1" ht="41" customHeight="1"/>
    <row r="14947" s="38" customFormat="1" ht="41" customHeight="1"/>
    <row r="14948" s="38" customFormat="1" ht="41" customHeight="1"/>
    <row r="14949" s="38" customFormat="1" ht="41" customHeight="1"/>
    <row r="14950" s="38" customFormat="1" ht="41" customHeight="1"/>
    <row r="14951" s="38" customFormat="1" ht="41" customHeight="1"/>
    <row r="14952" s="38" customFormat="1" ht="41" customHeight="1"/>
    <row r="14953" s="38" customFormat="1" ht="41" customHeight="1"/>
    <row r="14954" s="38" customFormat="1" ht="41" customHeight="1"/>
    <row r="14955" s="38" customFormat="1" ht="41" customHeight="1"/>
    <row r="14956" s="38" customFormat="1" ht="41" customHeight="1"/>
    <row r="14957" s="38" customFormat="1" ht="41" customHeight="1"/>
    <row r="14958" s="38" customFormat="1" ht="41" customHeight="1"/>
    <row r="14959" s="38" customFormat="1" ht="41" customHeight="1"/>
    <row r="14960" s="38" customFormat="1" ht="41" customHeight="1"/>
    <row r="14961" s="38" customFormat="1" ht="41" customHeight="1"/>
    <row r="14962" s="38" customFormat="1" ht="41" customHeight="1"/>
    <row r="14963" s="38" customFormat="1" ht="41" customHeight="1"/>
    <row r="14964" s="38" customFormat="1" ht="41" customHeight="1"/>
    <row r="14965" s="38" customFormat="1" ht="41" customHeight="1"/>
    <row r="14966" s="38" customFormat="1" ht="41" customHeight="1"/>
    <row r="14967" s="38" customFormat="1" ht="41" customHeight="1"/>
    <row r="14968" s="38" customFormat="1" ht="41" customHeight="1"/>
    <row r="14969" s="38" customFormat="1" ht="41" customHeight="1"/>
    <row r="14970" s="38" customFormat="1" ht="41" customHeight="1"/>
    <row r="14971" s="38" customFormat="1" ht="41" customHeight="1"/>
    <row r="14972" s="38" customFormat="1" ht="41" customHeight="1"/>
    <row r="14973" s="38" customFormat="1" ht="41" customHeight="1"/>
    <row r="14974" s="38" customFormat="1" ht="41" customHeight="1"/>
    <row r="14975" s="38" customFormat="1" ht="41" customHeight="1"/>
    <row r="14976" s="38" customFormat="1" ht="41" customHeight="1"/>
    <row r="14977" s="38" customFormat="1" ht="41" customHeight="1"/>
    <row r="14978" s="38" customFormat="1" ht="41" customHeight="1"/>
    <row r="14979" s="38" customFormat="1" ht="41" customHeight="1"/>
    <row r="14980" s="38" customFormat="1" ht="41" customHeight="1"/>
    <row r="14981" s="38" customFormat="1" ht="41" customHeight="1"/>
    <row r="14982" s="38" customFormat="1" ht="41" customHeight="1"/>
    <row r="14983" s="38" customFormat="1" ht="41" customHeight="1"/>
    <row r="14984" s="38" customFormat="1" ht="41" customHeight="1"/>
    <row r="14985" s="38" customFormat="1" ht="41" customHeight="1"/>
    <row r="14986" s="38" customFormat="1" ht="41" customHeight="1"/>
    <row r="14987" s="38" customFormat="1" ht="41" customHeight="1"/>
    <row r="14988" s="38" customFormat="1" ht="41" customHeight="1"/>
    <row r="14989" s="38" customFormat="1" ht="41" customHeight="1"/>
    <row r="14990" s="38" customFormat="1" ht="41" customHeight="1"/>
    <row r="14991" s="38" customFormat="1" ht="41" customHeight="1"/>
    <row r="14992" s="38" customFormat="1" ht="41" customHeight="1"/>
    <row r="14993" s="38" customFormat="1" ht="41" customHeight="1"/>
    <row r="14994" s="38" customFormat="1" ht="41" customHeight="1"/>
    <row r="14995" s="38" customFormat="1" ht="41" customHeight="1"/>
    <row r="14996" s="38" customFormat="1" ht="41" customHeight="1"/>
    <row r="14997" s="38" customFormat="1" ht="41" customHeight="1"/>
    <row r="14998" s="38" customFormat="1" ht="41" customHeight="1"/>
    <row r="14999" s="38" customFormat="1" ht="41" customHeight="1"/>
    <row r="15000" s="38" customFormat="1" ht="41" customHeight="1"/>
    <row r="15001" s="38" customFormat="1" ht="41" customHeight="1"/>
    <row r="15002" s="38" customFormat="1" ht="41" customHeight="1"/>
    <row r="15003" s="38" customFormat="1" ht="41" customHeight="1"/>
    <row r="15004" s="38" customFormat="1" ht="41" customHeight="1"/>
    <row r="15005" s="38" customFormat="1" ht="41" customHeight="1"/>
    <row r="15006" s="38" customFormat="1" ht="41" customHeight="1"/>
    <row r="15007" s="38" customFormat="1" ht="41" customHeight="1"/>
    <row r="15008" s="38" customFormat="1" ht="41" customHeight="1"/>
    <row r="15009" s="38" customFormat="1" ht="41" customHeight="1"/>
    <row r="15010" s="38" customFormat="1" ht="41" customHeight="1"/>
    <row r="15011" s="38" customFormat="1" ht="41" customHeight="1"/>
    <row r="15012" s="38" customFormat="1" ht="41" customHeight="1"/>
    <row r="15013" s="38" customFormat="1" ht="41" customHeight="1"/>
    <row r="15014" s="38" customFormat="1" ht="41" customHeight="1"/>
    <row r="15015" s="38" customFormat="1" ht="41" customHeight="1"/>
    <row r="15016" s="38" customFormat="1" ht="41" customHeight="1"/>
    <row r="15017" s="38" customFormat="1" ht="41" customHeight="1"/>
    <row r="15018" s="38" customFormat="1" ht="41" customHeight="1"/>
    <row r="15019" s="38" customFormat="1" ht="41" customHeight="1"/>
    <row r="15020" s="38" customFormat="1" ht="41" customHeight="1"/>
    <row r="15021" s="38" customFormat="1" ht="41" customHeight="1"/>
    <row r="15022" s="38" customFormat="1" ht="41" customHeight="1"/>
    <row r="15023" s="38" customFormat="1" ht="41" customHeight="1"/>
    <row r="15024" s="38" customFormat="1" ht="41" customHeight="1"/>
    <row r="15025" s="38" customFormat="1" ht="41" customHeight="1"/>
    <row r="15026" s="38" customFormat="1" ht="41" customHeight="1"/>
    <row r="15027" s="38" customFormat="1" ht="41" customHeight="1"/>
    <row r="15028" s="38" customFormat="1" ht="41" customHeight="1"/>
    <row r="15029" s="38" customFormat="1" ht="41" customHeight="1"/>
    <row r="15030" s="38" customFormat="1" ht="41" customHeight="1"/>
    <row r="15031" s="38" customFormat="1" ht="41" customHeight="1"/>
    <row r="15032" s="38" customFormat="1" ht="41" customHeight="1"/>
    <row r="15033" s="38" customFormat="1" ht="41" customHeight="1"/>
    <row r="15034" s="38" customFormat="1" ht="41" customHeight="1"/>
    <row r="15035" s="38" customFormat="1" ht="41" customHeight="1"/>
    <row r="15036" s="38" customFormat="1" ht="41" customHeight="1"/>
    <row r="15037" s="38" customFormat="1" ht="41" customHeight="1"/>
    <row r="15038" s="38" customFormat="1" ht="41" customHeight="1"/>
    <row r="15039" s="38" customFormat="1" ht="41" customHeight="1"/>
    <row r="15040" s="38" customFormat="1" ht="41" customHeight="1"/>
    <row r="15041" s="38" customFormat="1" ht="41" customHeight="1"/>
    <row r="15042" s="38" customFormat="1" ht="41" customHeight="1"/>
    <row r="15043" s="38" customFormat="1" ht="41" customHeight="1"/>
    <row r="15044" s="38" customFormat="1" ht="41" customHeight="1"/>
    <row r="15045" s="38" customFormat="1" ht="41" customHeight="1"/>
    <row r="15046" s="38" customFormat="1" ht="41" customHeight="1"/>
    <row r="15047" s="38" customFormat="1" ht="41" customHeight="1"/>
    <row r="15048" s="38" customFormat="1" ht="41" customHeight="1"/>
    <row r="15049" s="38" customFormat="1" ht="41" customHeight="1"/>
    <row r="15050" s="38" customFormat="1" ht="41" customHeight="1"/>
    <row r="15051" s="38" customFormat="1" ht="41" customHeight="1"/>
    <row r="15052" s="38" customFormat="1" ht="41" customHeight="1"/>
    <row r="15053" s="38" customFormat="1" ht="41" customHeight="1"/>
    <row r="15054" s="38" customFormat="1" ht="41" customHeight="1"/>
    <row r="15055" s="38" customFormat="1" ht="41" customHeight="1"/>
    <row r="15056" s="38" customFormat="1" ht="41" customHeight="1"/>
    <row r="15057" s="38" customFormat="1" ht="41" customHeight="1"/>
    <row r="15058" s="38" customFormat="1" ht="41" customHeight="1"/>
    <row r="15059" s="38" customFormat="1" ht="41" customHeight="1"/>
    <row r="15060" s="38" customFormat="1" ht="41" customHeight="1"/>
    <row r="15061" s="38" customFormat="1" ht="41" customHeight="1"/>
    <row r="15062" s="38" customFormat="1" ht="41" customHeight="1"/>
    <row r="15063" s="38" customFormat="1" ht="41" customHeight="1"/>
    <row r="15064" s="38" customFormat="1" ht="41" customHeight="1"/>
    <row r="15065" s="38" customFormat="1" ht="41" customHeight="1"/>
    <row r="15066" s="38" customFormat="1" ht="41" customHeight="1"/>
    <row r="15067" s="38" customFormat="1" ht="41" customHeight="1"/>
    <row r="15068" s="38" customFormat="1" ht="41" customHeight="1"/>
    <row r="15069" s="38" customFormat="1" ht="41" customHeight="1"/>
    <row r="15070" s="38" customFormat="1" ht="41" customHeight="1"/>
    <row r="15071" s="38" customFormat="1" ht="41" customHeight="1"/>
    <row r="15072" s="38" customFormat="1" ht="41" customHeight="1"/>
    <row r="15073" s="38" customFormat="1" ht="41" customHeight="1"/>
    <row r="15074" s="38" customFormat="1" ht="41" customHeight="1"/>
    <row r="15075" s="38" customFormat="1" ht="41" customHeight="1"/>
    <row r="15076" s="38" customFormat="1" ht="41" customHeight="1"/>
    <row r="15077" s="38" customFormat="1" ht="41" customHeight="1"/>
    <row r="15078" s="38" customFormat="1" ht="41" customHeight="1"/>
    <row r="15079" s="38" customFormat="1" ht="41" customHeight="1"/>
    <row r="15080" s="38" customFormat="1" ht="41" customHeight="1"/>
    <row r="15081" s="38" customFormat="1" ht="41" customHeight="1"/>
    <row r="15082" s="38" customFormat="1" ht="41" customHeight="1"/>
    <row r="15083" s="38" customFormat="1" ht="41" customHeight="1"/>
    <row r="15084" s="38" customFormat="1" ht="41" customHeight="1"/>
    <row r="15085" s="38" customFormat="1" ht="41" customHeight="1"/>
    <row r="15086" s="38" customFormat="1" ht="41" customHeight="1"/>
    <row r="15087" s="38" customFormat="1" ht="41" customHeight="1"/>
    <row r="15088" s="38" customFormat="1" ht="41" customHeight="1"/>
    <row r="15089" s="38" customFormat="1" ht="41" customHeight="1"/>
    <row r="15090" s="38" customFormat="1" ht="41" customHeight="1"/>
    <row r="15091" s="38" customFormat="1" ht="41" customHeight="1"/>
    <row r="15092" s="38" customFormat="1" ht="41" customHeight="1"/>
    <row r="15093" s="38" customFormat="1" ht="41" customHeight="1"/>
    <row r="15094" s="38" customFormat="1" ht="41" customHeight="1"/>
    <row r="15095" s="38" customFormat="1" ht="41" customHeight="1"/>
    <row r="15096" s="38" customFormat="1" ht="41" customHeight="1"/>
    <row r="15097" s="38" customFormat="1" ht="41" customHeight="1"/>
    <row r="15098" s="38" customFormat="1" ht="41" customHeight="1"/>
    <row r="15099" s="38" customFormat="1" ht="41" customHeight="1"/>
    <row r="15100" s="38" customFormat="1" ht="41" customHeight="1"/>
    <row r="15101" s="38" customFormat="1" ht="41" customHeight="1"/>
    <row r="15102" s="38" customFormat="1" ht="41" customHeight="1"/>
    <row r="15103" s="38" customFormat="1" ht="41" customHeight="1"/>
    <row r="15104" s="38" customFormat="1" ht="41" customHeight="1"/>
    <row r="15105" s="38" customFormat="1" ht="41" customHeight="1"/>
    <row r="15106" s="38" customFormat="1" ht="41" customHeight="1"/>
    <row r="15107" s="38" customFormat="1" ht="41" customHeight="1"/>
    <row r="15108" s="38" customFormat="1" ht="41" customHeight="1"/>
    <row r="15109" s="38" customFormat="1" ht="41" customHeight="1"/>
    <row r="15110" s="38" customFormat="1" ht="41" customHeight="1"/>
    <row r="15111" s="38" customFormat="1" ht="41" customHeight="1"/>
    <row r="15112" s="38" customFormat="1" ht="41" customHeight="1"/>
    <row r="15113" s="38" customFormat="1" ht="41" customHeight="1"/>
    <row r="15114" s="38" customFormat="1" ht="41" customHeight="1"/>
    <row r="15115" s="38" customFormat="1" ht="41" customHeight="1"/>
    <row r="15116" s="38" customFormat="1" ht="41" customHeight="1"/>
    <row r="15117" s="38" customFormat="1" ht="41" customHeight="1"/>
    <row r="15118" s="38" customFormat="1" ht="41" customHeight="1"/>
    <row r="15119" s="38" customFormat="1" ht="41" customHeight="1"/>
    <row r="15120" s="38" customFormat="1" ht="41" customHeight="1"/>
    <row r="15121" s="38" customFormat="1" ht="41" customHeight="1"/>
    <row r="15122" s="38" customFormat="1" ht="41" customHeight="1"/>
    <row r="15123" s="38" customFormat="1" ht="41" customHeight="1"/>
    <row r="15124" s="38" customFormat="1" ht="41" customHeight="1"/>
    <row r="15125" s="38" customFormat="1" ht="41" customHeight="1"/>
    <row r="15126" s="38" customFormat="1" ht="41" customHeight="1"/>
    <row r="15127" s="38" customFormat="1" ht="41" customHeight="1"/>
    <row r="15128" s="38" customFormat="1" ht="41" customHeight="1"/>
    <row r="15129" s="38" customFormat="1" ht="41" customHeight="1"/>
    <row r="15130" s="38" customFormat="1" ht="41" customHeight="1"/>
    <row r="15131" s="38" customFormat="1" ht="41" customHeight="1"/>
    <row r="15132" s="38" customFormat="1" ht="41" customHeight="1"/>
    <row r="15133" s="38" customFormat="1" ht="41" customHeight="1"/>
    <row r="15134" s="38" customFormat="1" ht="41" customHeight="1"/>
    <row r="15135" s="38" customFormat="1" ht="41" customHeight="1"/>
    <row r="15136" s="38" customFormat="1" ht="41" customHeight="1"/>
    <row r="15137" s="38" customFormat="1" ht="41" customHeight="1"/>
    <row r="15138" s="38" customFormat="1" ht="41" customHeight="1"/>
    <row r="15139" s="38" customFormat="1" ht="41" customHeight="1"/>
    <row r="15140" s="38" customFormat="1" ht="41" customHeight="1"/>
    <row r="15141" s="38" customFormat="1" ht="41" customHeight="1"/>
    <row r="15142" s="38" customFormat="1" ht="41" customHeight="1"/>
    <row r="15143" s="38" customFormat="1" ht="41" customHeight="1"/>
    <row r="15144" s="38" customFormat="1" ht="41" customHeight="1"/>
    <row r="15145" s="38" customFormat="1" ht="41" customHeight="1"/>
    <row r="15146" s="38" customFormat="1" ht="41" customHeight="1"/>
    <row r="15147" s="38" customFormat="1" ht="41" customHeight="1"/>
    <row r="15148" s="38" customFormat="1" ht="41" customHeight="1"/>
    <row r="15149" s="38" customFormat="1" ht="41" customHeight="1"/>
    <row r="15150" s="38" customFormat="1" ht="41" customHeight="1"/>
    <row r="15151" s="38" customFormat="1" ht="41" customHeight="1"/>
    <row r="15152" s="38" customFormat="1" ht="41" customHeight="1"/>
    <row r="15153" s="38" customFormat="1" ht="41" customHeight="1"/>
    <row r="15154" s="38" customFormat="1" ht="41" customHeight="1"/>
    <row r="15155" s="38" customFormat="1" ht="41" customHeight="1"/>
    <row r="15156" s="38" customFormat="1" ht="41" customHeight="1"/>
    <row r="15157" s="38" customFormat="1" ht="41" customHeight="1"/>
    <row r="15158" s="38" customFormat="1" ht="41" customHeight="1"/>
    <row r="15159" s="38" customFormat="1" ht="41" customHeight="1"/>
    <row r="15160" s="38" customFormat="1" ht="41" customHeight="1"/>
    <row r="15161" s="38" customFormat="1" ht="41" customHeight="1"/>
    <row r="15162" s="38" customFormat="1" ht="41" customHeight="1"/>
    <row r="15163" s="38" customFormat="1" ht="41" customHeight="1"/>
    <row r="15164" s="38" customFormat="1" ht="41" customHeight="1"/>
    <row r="15165" s="38" customFormat="1" ht="41" customHeight="1"/>
    <row r="15166" s="38" customFormat="1" ht="41" customHeight="1"/>
    <row r="15167" s="38" customFormat="1" ht="41" customHeight="1"/>
    <row r="15168" s="38" customFormat="1" ht="41" customHeight="1"/>
    <row r="15169" s="38" customFormat="1" ht="41" customHeight="1"/>
    <row r="15170" s="38" customFormat="1" ht="41" customHeight="1"/>
    <row r="15171" s="38" customFormat="1" ht="41" customHeight="1"/>
    <row r="15172" s="38" customFormat="1" ht="41" customHeight="1"/>
    <row r="15173" s="38" customFormat="1" ht="41" customHeight="1"/>
    <row r="15174" s="38" customFormat="1" ht="41" customHeight="1"/>
    <row r="15175" s="38" customFormat="1" ht="41" customHeight="1"/>
    <row r="15176" s="38" customFormat="1" ht="41" customHeight="1"/>
    <row r="15177" s="38" customFormat="1" ht="41" customHeight="1"/>
    <row r="15178" s="38" customFormat="1" ht="41" customHeight="1"/>
    <row r="15179" s="38" customFormat="1" ht="41" customHeight="1"/>
    <row r="15180" s="38" customFormat="1" ht="41" customHeight="1"/>
    <row r="15181" s="38" customFormat="1" ht="41" customHeight="1"/>
    <row r="15182" s="38" customFormat="1" ht="41" customHeight="1"/>
    <row r="15183" s="38" customFormat="1" ht="41" customHeight="1"/>
    <row r="15184" s="38" customFormat="1" ht="41" customHeight="1"/>
    <row r="15185" s="38" customFormat="1" ht="41" customHeight="1"/>
    <row r="15186" s="38" customFormat="1" ht="41" customHeight="1"/>
    <row r="15187" s="38" customFormat="1" ht="41" customHeight="1"/>
    <row r="15188" s="38" customFormat="1" ht="41" customHeight="1"/>
    <row r="15189" s="38" customFormat="1" ht="41" customHeight="1"/>
    <row r="15190" s="38" customFormat="1" ht="41" customHeight="1"/>
    <row r="15191" s="38" customFormat="1" ht="41" customHeight="1"/>
    <row r="15192" s="38" customFormat="1" ht="41" customHeight="1"/>
    <row r="15193" s="38" customFormat="1" ht="41" customHeight="1"/>
    <row r="15194" s="38" customFormat="1" ht="41" customHeight="1"/>
    <row r="15195" s="38" customFormat="1" ht="41" customHeight="1"/>
    <row r="15196" s="38" customFormat="1" ht="41" customHeight="1"/>
    <row r="15197" s="38" customFormat="1" ht="41" customHeight="1"/>
    <row r="15198" s="38" customFormat="1" ht="41" customHeight="1"/>
    <row r="15199" s="38" customFormat="1" ht="41" customHeight="1"/>
    <row r="15200" s="38" customFormat="1" ht="41" customHeight="1"/>
    <row r="15201" s="38" customFormat="1" ht="41" customHeight="1"/>
    <row r="15202" s="38" customFormat="1" ht="41" customHeight="1"/>
    <row r="15203" s="38" customFormat="1" ht="41" customHeight="1"/>
    <row r="15204" s="38" customFormat="1" ht="41" customHeight="1"/>
    <row r="15205" s="38" customFormat="1" ht="41" customHeight="1"/>
    <row r="15206" s="38" customFormat="1" ht="41" customHeight="1"/>
    <row r="15207" s="38" customFormat="1" ht="41" customHeight="1"/>
    <row r="15208" s="38" customFormat="1" ht="41" customHeight="1"/>
    <row r="15209" s="38" customFormat="1" ht="41" customHeight="1"/>
    <row r="15210" s="38" customFormat="1" ht="41" customHeight="1"/>
    <row r="15211" s="38" customFormat="1" ht="41" customHeight="1"/>
    <row r="15212" s="38" customFormat="1" ht="41" customHeight="1"/>
    <row r="15213" s="38" customFormat="1" ht="41" customHeight="1"/>
    <row r="15214" s="38" customFormat="1" ht="41" customHeight="1"/>
    <row r="15215" s="38" customFormat="1" ht="41" customHeight="1"/>
    <row r="15216" s="38" customFormat="1" ht="41" customHeight="1"/>
    <row r="15217" s="38" customFormat="1" ht="41" customHeight="1"/>
    <row r="15218" s="38" customFormat="1" ht="41" customHeight="1"/>
    <row r="15219" s="38" customFormat="1" ht="41" customHeight="1"/>
    <row r="15220" s="38" customFormat="1" ht="41" customHeight="1"/>
    <row r="15221" s="38" customFormat="1" ht="41" customHeight="1"/>
    <row r="15222" s="38" customFormat="1" ht="41" customHeight="1"/>
    <row r="15223" s="38" customFormat="1" ht="41" customHeight="1"/>
    <row r="15224" s="38" customFormat="1" ht="41" customHeight="1"/>
    <row r="15225" s="38" customFormat="1" ht="41" customHeight="1"/>
    <row r="15226" s="38" customFormat="1" ht="41" customHeight="1"/>
    <row r="15227" s="38" customFormat="1" ht="41" customHeight="1"/>
    <row r="15228" s="38" customFormat="1" ht="41" customHeight="1"/>
    <row r="15229" s="38" customFormat="1" ht="41" customHeight="1"/>
    <row r="15230" s="38" customFormat="1" ht="41" customHeight="1"/>
    <row r="15231" s="38" customFormat="1" ht="41" customHeight="1"/>
    <row r="15232" s="38" customFormat="1" ht="41" customHeight="1"/>
    <row r="15233" s="38" customFormat="1" ht="41" customHeight="1"/>
    <row r="15234" s="38" customFormat="1" ht="41" customHeight="1"/>
    <row r="15235" s="38" customFormat="1" ht="41" customHeight="1"/>
    <row r="15236" s="38" customFormat="1" ht="41" customHeight="1"/>
    <row r="15237" s="38" customFormat="1" ht="41" customHeight="1"/>
    <row r="15238" s="38" customFormat="1" ht="41" customHeight="1"/>
    <row r="15239" s="38" customFormat="1" ht="41" customHeight="1"/>
    <row r="15240" s="38" customFormat="1" ht="41" customHeight="1"/>
    <row r="15241" s="38" customFormat="1" ht="41" customHeight="1"/>
    <row r="15242" s="38" customFormat="1" ht="41" customHeight="1"/>
    <row r="15243" s="38" customFormat="1" ht="41" customHeight="1"/>
    <row r="15244" s="38" customFormat="1" ht="41" customHeight="1"/>
    <row r="15245" s="38" customFormat="1" ht="41" customHeight="1"/>
    <row r="15246" s="38" customFormat="1" ht="41" customHeight="1"/>
    <row r="15247" s="38" customFormat="1" ht="41" customHeight="1"/>
    <row r="15248" s="38" customFormat="1" ht="41" customHeight="1"/>
    <row r="15249" s="38" customFormat="1" ht="41" customHeight="1"/>
    <row r="15250" s="38" customFormat="1" ht="41" customHeight="1"/>
    <row r="15251" s="38" customFormat="1" ht="41" customHeight="1"/>
    <row r="15252" s="38" customFormat="1" ht="41" customHeight="1"/>
    <row r="15253" s="38" customFormat="1" ht="41" customHeight="1"/>
    <row r="15254" s="38" customFormat="1" ht="41" customHeight="1"/>
    <row r="15255" s="38" customFormat="1" ht="41" customHeight="1"/>
    <row r="15256" s="38" customFormat="1" ht="41" customHeight="1"/>
    <row r="15257" s="38" customFormat="1" ht="41" customHeight="1"/>
    <row r="15258" s="38" customFormat="1" ht="41" customHeight="1"/>
    <row r="15259" s="38" customFormat="1" ht="41" customHeight="1"/>
    <row r="15260" s="38" customFormat="1" ht="41" customHeight="1"/>
    <row r="15261" s="38" customFormat="1" ht="41" customHeight="1"/>
    <row r="15262" s="38" customFormat="1" ht="41" customHeight="1"/>
    <row r="15263" s="38" customFormat="1" ht="41" customHeight="1"/>
    <row r="15264" s="38" customFormat="1" ht="41" customHeight="1"/>
    <row r="15265" s="38" customFormat="1" ht="41" customHeight="1"/>
    <row r="15266" s="38" customFormat="1" ht="41" customHeight="1"/>
    <row r="15267" s="38" customFormat="1" ht="41" customHeight="1"/>
    <row r="15268" s="38" customFormat="1" ht="41" customHeight="1"/>
    <row r="15269" s="38" customFormat="1" ht="41" customHeight="1"/>
    <row r="15270" s="38" customFormat="1" ht="41" customHeight="1"/>
    <row r="15271" s="38" customFormat="1" ht="41" customHeight="1"/>
    <row r="15272" s="38" customFormat="1" ht="41" customHeight="1"/>
    <row r="15273" s="38" customFormat="1" ht="41" customHeight="1"/>
    <row r="15274" s="38" customFormat="1" ht="41" customHeight="1"/>
    <row r="15275" s="38" customFormat="1" ht="41" customHeight="1"/>
    <row r="15276" s="38" customFormat="1" ht="41" customHeight="1"/>
    <row r="15277" s="38" customFormat="1" ht="41" customHeight="1"/>
    <row r="15278" s="38" customFormat="1" ht="41" customHeight="1"/>
    <row r="15279" s="38" customFormat="1" ht="41" customHeight="1"/>
    <row r="15280" s="38" customFormat="1" ht="41" customHeight="1"/>
    <row r="15281" s="38" customFormat="1" ht="41" customHeight="1"/>
    <row r="15282" s="38" customFormat="1" ht="41" customHeight="1"/>
    <row r="15283" s="38" customFormat="1" ht="41" customHeight="1"/>
    <row r="15284" s="38" customFormat="1" ht="41" customHeight="1"/>
    <row r="15285" s="38" customFormat="1" ht="41" customHeight="1"/>
    <row r="15286" s="38" customFormat="1" ht="41" customHeight="1"/>
    <row r="15287" s="38" customFormat="1" ht="41" customHeight="1"/>
    <row r="15288" s="38" customFormat="1" ht="41" customHeight="1"/>
    <row r="15289" s="38" customFormat="1" ht="41" customHeight="1"/>
    <row r="15290" s="38" customFormat="1" ht="41" customHeight="1"/>
    <row r="15291" s="38" customFormat="1" ht="41" customHeight="1"/>
    <row r="15292" s="38" customFormat="1" ht="41" customHeight="1"/>
    <row r="15293" s="38" customFormat="1" ht="41" customHeight="1"/>
    <row r="15294" s="38" customFormat="1" ht="41" customHeight="1"/>
    <row r="15295" s="38" customFormat="1" ht="41" customHeight="1"/>
    <row r="15296" s="38" customFormat="1" ht="41" customHeight="1"/>
    <row r="15297" s="38" customFormat="1" ht="41" customHeight="1"/>
    <row r="15298" s="38" customFormat="1" ht="41" customHeight="1"/>
    <row r="15299" s="38" customFormat="1" ht="41" customHeight="1"/>
    <row r="15300" s="38" customFormat="1" ht="41" customHeight="1"/>
    <row r="15301" s="38" customFormat="1" ht="41" customHeight="1"/>
    <row r="15302" s="38" customFormat="1" ht="41" customHeight="1"/>
    <row r="15303" s="38" customFormat="1" ht="41" customHeight="1"/>
    <row r="15304" s="38" customFormat="1" ht="41" customHeight="1"/>
    <row r="15305" s="38" customFormat="1" ht="41" customHeight="1"/>
    <row r="15306" s="38" customFormat="1" ht="41" customHeight="1"/>
    <row r="15307" s="38" customFormat="1" ht="41" customHeight="1"/>
    <row r="15308" s="38" customFormat="1" ht="41" customHeight="1"/>
    <row r="15309" s="38" customFormat="1" ht="41" customHeight="1"/>
    <row r="15310" s="38" customFormat="1" ht="41" customHeight="1"/>
    <row r="15311" s="38" customFormat="1" ht="41" customHeight="1"/>
    <row r="15312" s="38" customFormat="1" ht="41" customHeight="1"/>
    <row r="15313" s="38" customFormat="1" ht="41" customHeight="1"/>
    <row r="15314" s="38" customFormat="1" ht="41" customHeight="1"/>
    <row r="15315" s="38" customFormat="1" ht="41" customHeight="1"/>
    <row r="15316" s="38" customFormat="1" ht="41" customHeight="1"/>
    <row r="15317" s="38" customFormat="1" ht="41" customHeight="1"/>
    <row r="15318" s="38" customFormat="1" ht="41" customHeight="1"/>
    <row r="15319" s="38" customFormat="1" ht="41" customHeight="1"/>
    <row r="15320" s="38" customFormat="1" ht="41" customHeight="1"/>
    <row r="15321" s="38" customFormat="1" ht="41" customHeight="1"/>
    <row r="15322" s="38" customFormat="1" ht="41" customHeight="1"/>
    <row r="15323" s="38" customFormat="1" ht="41" customHeight="1"/>
    <row r="15324" s="38" customFormat="1" ht="41" customHeight="1"/>
    <row r="15325" s="38" customFormat="1" ht="41" customHeight="1"/>
    <row r="15326" s="38" customFormat="1" ht="41" customHeight="1"/>
    <row r="15327" s="38" customFormat="1" ht="41" customHeight="1"/>
    <row r="15328" s="38" customFormat="1" ht="41" customHeight="1"/>
    <row r="15329" s="38" customFormat="1" ht="41" customHeight="1"/>
    <row r="15330" s="38" customFormat="1" ht="41" customHeight="1"/>
    <row r="15331" s="38" customFormat="1" ht="41" customHeight="1"/>
    <row r="15332" s="38" customFormat="1" ht="41" customHeight="1"/>
    <row r="15333" s="38" customFormat="1" ht="41" customHeight="1"/>
    <row r="15334" s="38" customFormat="1" ht="41" customHeight="1"/>
    <row r="15335" s="38" customFormat="1" ht="41" customHeight="1"/>
    <row r="15336" s="38" customFormat="1" ht="41" customHeight="1"/>
    <row r="15337" s="38" customFormat="1" ht="41" customHeight="1"/>
    <row r="15338" s="38" customFormat="1" ht="41" customHeight="1"/>
    <row r="15339" s="38" customFormat="1" ht="41" customHeight="1"/>
    <row r="15340" s="38" customFormat="1" ht="41" customHeight="1"/>
    <row r="15341" s="38" customFormat="1" ht="41" customHeight="1"/>
    <row r="15342" s="38" customFormat="1" ht="41" customHeight="1"/>
    <row r="15343" s="38" customFormat="1" ht="41" customHeight="1"/>
    <row r="15344" s="38" customFormat="1" ht="41" customHeight="1"/>
    <row r="15345" s="38" customFormat="1" ht="41" customHeight="1"/>
    <row r="15346" s="38" customFormat="1" ht="41" customHeight="1"/>
    <row r="15347" s="38" customFormat="1" ht="41" customHeight="1"/>
    <row r="15348" s="38" customFormat="1" ht="41" customHeight="1"/>
    <row r="15349" s="38" customFormat="1" ht="41" customHeight="1"/>
    <row r="15350" s="38" customFormat="1" ht="41" customHeight="1"/>
    <row r="15351" s="38" customFormat="1" ht="41" customHeight="1"/>
    <row r="15352" s="38" customFormat="1" ht="41" customHeight="1"/>
    <row r="15353" s="38" customFormat="1" ht="41" customHeight="1"/>
    <row r="15354" s="38" customFormat="1" ht="41" customHeight="1"/>
    <row r="15355" s="38" customFormat="1" ht="41" customHeight="1"/>
    <row r="15356" s="38" customFormat="1" ht="41" customHeight="1"/>
    <row r="15357" s="38" customFormat="1" ht="41" customHeight="1"/>
    <row r="15358" s="38" customFormat="1" ht="41" customHeight="1"/>
    <row r="15359" s="38" customFormat="1" ht="41" customHeight="1"/>
    <row r="15360" s="38" customFormat="1" ht="41" customHeight="1"/>
    <row r="15361" s="38" customFormat="1" ht="41" customHeight="1"/>
    <row r="15362" s="38" customFormat="1" ht="41" customHeight="1"/>
    <row r="15363" s="38" customFormat="1" ht="41" customHeight="1"/>
    <row r="15364" s="38" customFormat="1" ht="41" customHeight="1"/>
    <row r="15365" s="38" customFormat="1" ht="41" customHeight="1"/>
    <row r="15366" s="38" customFormat="1" ht="41" customHeight="1"/>
    <row r="15367" s="38" customFormat="1" ht="41" customHeight="1"/>
    <row r="15368" s="38" customFormat="1" ht="41" customHeight="1"/>
    <row r="15369" s="38" customFormat="1" ht="41" customHeight="1"/>
    <row r="15370" s="38" customFormat="1" ht="41" customHeight="1"/>
    <row r="15371" s="38" customFormat="1" ht="41" customHeight="1"/>
    <row r="15372" s="38" customFormat="1" ht="41" customHeight="1"/>
    <row r="15373" s="38" customFormat="1" ht="41" customHeight="1"/>
    <row r="15374" s="38" customFormat="1" ht="41" customHeight="1"/>
    <row r="15375" s="38" customFormat="1" ht="41" customHeight="1"/>
    <row r="15376" s="38" customFormat="1" ht="41" customHeight="1"/>
    <row r="15377" s="38" customFormat="1" ht="41" customHeight="1"/>
    <row r="15378" s="38" customFormat="1" ht="41" customHeight="1"/>
    <row r="15379" s="38" customFormat="1" ht="41" customHeight="1"/>
    <row r="15380" s="38" customFormat="1" ht="41" customHeight="1"/>
    <row r="15381" s="38" customFormat="1" ht="41" customHeight="1"/>
    <row r="15382" s="38" customFormat="1" ht="41" customHeight="1"/>
    <row r="15383" s="38" customFormat="1" ht="41" customHeight="1"/>
    <row r="15384" s="38" customFormat="1" ht="41" customHeight="1"/>
    <row r="15385" s="38" customFormat="1" ht="41" customHeight="1"/>
    <row r="15386" s="38" customFormat="1" ht="41" customHeight="1"/>
    <row r="15387" s="38" customFormat="1" ht="41" customHeight="1"/>
    <row r="15388" s="38" customFormat="1" ht="41" customHeight="1"/>
    <row r="15389" s="38" customFormat="1" ht="41" customHeight="1"/>
    <row r="15390" s="38" customFormat="1" ht="41" customHeight="1"/>
    <row r="15391" s="38" customFormat="1" ht="41" customHeight="1"/>
    <row r="15392" s="38" customFormat="1" ht="41" customHeight="1"/>
    <row r="15393" s="38" customFormat="1" ht="41" customHeight="1"/>
    <row r="15394" s="38" customFormat="1" ht="41" customHeight="1"/>
    <row r="15395" s="38" customFormat="1" ht="41" customHeight="1"/>
    <row r="15396" s="38" customFormat="1" ht="41" customHeight="1"/>
    <row r="15397" s="38" customFormat="1" ht="41" customHeight="1"/>
    <row r="15398" s="38" customFormat="1" ht="41" customHeight="1"/>
    <row r="15399" s="38" customFormat="1" ht="41" customHeight="1"/>
    <row r="15400" s="38" customFormat="1" ht="41" customHeight="1"/>
    <row r="15401" s="38" customFormat="1" ht="41" customHeight="1"/>
    <row r="15402" s="38" customFormat="1" ht="41" customHeight="1"/>
    <row r="15403" s="38" customFormat="1" ht="41" customHeight="1"/>
    <row r="15404" s="38" customFormat="1" ht="41" customHeight="1"/>
    <row r="15405" s="38" customFormat="1" ht="41" customHeight="1"/>
    <row r="15406" s="38" customFormat="1" ht="41" customHeight="1"/>
    <row r="15407" s="38" customFormat="1" ht="41" customHeight="1"/>
    <row r="15408" s="38" customFormat="1" ht="41" customHeight="1"/>
    <row r="15409" s="38" customFormat="1" ht="41" customHeight="1"/>
    <row r="15410" s="38" customFormat="1" ht="41" customHeight="1"/>
    <row r="15411" s="38" customFormat="1" ht="41" customHeight="1"/>
    <row r="15412" s="38" customFormat="1" ht="41" customHeight="1"/>
    <row r="15413" s="38" customFormat="1" ht="41" customHeight="1"/>
    <row r="15414" s="38" customFormat="1" ht="41" customHeight="1"/>
    <row r="15415" s="38" customFormat="1" ht="41" customHeight="1"/>
    <row r="15416" s="38" customFormat="1" ht="41" customHeight="1"/>
    <row r="15417" s="38" customFormat="1" ht="41" customHeight="1"/>
    <row r="15418" s="38" customFormat="1" ht="41" customHeight="1"/>
    <row r="15419" s="38" customFormat="1" ht="41" customHeight="1"/>
    <row r="15420" s="38" customFormat="1" ht="41" customHeight="1"/>
    <row r="15421" s="38" customFormat="1" ht="41" customHeight="1"/>
    <row r="15422" s="38" customFormat="1" ht="41" customHeight="1"/>
    <row r="15423" s="38" customFormat="1" ht="41" customHeight="1"/>
    <row r="15424" s="38" customFormat="1" ht="41" customHeight="1"/>
    <row r="15425" s="38" customFormat="1" ht="41" customHeight="1"/>
    <row r="15426" s="38" customFormat="1" ht="41" customHeight="1"/>
    <row r="15427" s="38" customFormat="1" ht="41" customHeight="1"/>
    <row r="15428" s="38" customFormat="1" ht="41" customHeight="1"/>
    <row r="15429" s="38" customFormat="1" ht="41" customHeight="1"/>
    <row r="15430" s="38" customFormat="1" ht="41" customHeight="1"/>
    <row r="15431" s="38" customFormat="1" ht="41" customHeight="1"/>
    <row r="15432" s="38" customFormat="1" ht="41" customHeight="1"/>
    <row r="15433" s="38" customFormat="1" ht="41" customHeight="1"/>
    <row r="15434" s="38" customFormat="1" ht="41" customHeight="1"/>
    <row r="15435" s="38" customFormat="1" ht="41" customHeight="1"/>
    <row r="15436" s="38" customFormat="1" ht="41" customHeight="1"/>
    <row r="15437" s="38" customFormat="1" ht="41" customHeight="1"/>
    <row r="15438" s="38" customFormat="1" ht="41" customHeight="1"/>
    <row r="15439" s="38" customFormat="1" ht="41" customHeight="1"/>
    <row r="15440" s="38" customFormat="1" ht="41" customHeight="1"/>
    <row r="15441" s="38" customFormat="1" ht="41" customHeight="1"/>
    <row r="15442" s="38" customFormat="1" ht="41" customHeight="1"/>
    <row r="15443" s="38" customFormat="1" ht="41" customHeight="1"/>
    <row r="15444" s="38" customFormat="1" ht="41" customHeight="1"/>
    <row r="15445" s="38" customFormat="1" ht="41" customHeight="1"/>
    <row r="15446" s="38" customFormat="1" ht="41" customHeight="1"/>
    <row r="15447" s="38" customFormat="1" ht="41" customHeight="1"/>
    <row r="15448" s="38" customFormat="1" ht="41" customHeight="1"/>
    <row r="15449" s="38" customFormat="1" ht="41" customHeight="1"/>
    <row r="15450" s="38" customFormat="1" ht="41" customHeight="1"/>
    <row r="15451" s="38" customFormat="1" ht="41" customHeight="1"/>
    <row r="15452" s="38" customFormat="1" ht="41" customHeight="1"/>
    <row r="15453" s="38" customFormat="1" ht="41" customHeight="1"/>
    <row r="15454" s="38" customFormat="1" ht="41" customHeight="1"/>
    <row r="15455" s="38" customFormat="1" ht="41" customHeight="1"/>
    <row r="15456" s="38" customFormat="1" ht="41" customHeight="1"/>
    <row r="15457" s="38" customFormat="1" ht="41" customHeight="1"/>
    <row r="15458" s="38" customFormat="1" ht="41" customHeight="1"/>
    <row r="15459" s="38" customFormat="1" ht="41" customHeight="1"/>
    <row r="15460" s="38" customFormat="1" ht="41" customHeight="1"/>
    <row r="15461" s="38" customFormat="1" ht="41" customHeight="1"/>
    <row r="15462" s="38" customFormat="1" ht="41" customHeight="1"/>
    <row r="15463" s="38" customFormat="1" ht="41" customHeight="1"/>
    <row r="15464" s="38" customFormat="1" ht="41" customHeight="1"/>
    <row r="15465" s="38" customFormat="1" ht="41" customHeight="1"/>
    <row r="15466" s="38" customFormat="1" ht="41" customHeight="1"/>
    <row r="15467" s="38" customFormat="1" ht="41" customHeight="1"/>
    <row r="15468" s="38" customFormat="1" ht="41" customHeight="1"/>
    <row r="15469" s="38" customFormat="1" ht="41" customHeight="1"/>
    <row r="15470" s="38" customFormat="1" ht="41" customHeight="1"/>
    <row r="15471" s="38" customFormat="1" ht="41" customHeight="1"/>
    <row r="15472" s="38" customFormat="1" ht="41" customHeight="1"/>
    <row r="15473" s="38" customFormat="1" ht="41" customHeight="1"/>
    <row r="15474" s="38" customFormat="1" ht="41" customHeight="1"/>
    <row r="15475" s="38" customFormat="1" ht="41" customHeight="1"/>
    <row r="15476" s="38" customFormat="1" ht="41" customHeight="1"/>
    <row r="15477" s="38" customFormat="1" ht="41" customHeight="1"/>
    <row r="15478" s="38" customFormat="1" ht="41" customHeight="1"/>
    <row r="15479" s="38" customFormat="1" ht="41" customHeight="1"/>
    <row r="15480" s="38" customFormat="1" ht="41" customHeight="1"/>
    <row r="15481" s="38" customFormat="1" ht="41" customHeight="1"/>
    <row r="15482" s="38" customFormat="1" ht="41" customHeight="1"/>
    <row r="15483" s="38" customFormat="1" ht="41" customHeight="1"/>
    <row r="15484" s="38" customFormat="1" ht="41" customHeight="1"/>
    <row r="15485" s="38" customFormat="1" ht="41" customHeight="1"/>
    <row r="15486" s="38" customFormat="1" ht="41" customHeight="1"/>
    <row r="15487" s="38" customFormat="1" ht="41" customHeight="1"/>
    <row r="15488" s="38" customFormat="1" ht="41" customHeight="1"/>
    <row r="15489" s="38" customFormat="1" ht="41" customHeight="1"/>
    <row r="15490" s="38" customFormat="1" ht="41" customHeight="1"/>
    <row r="15491" s="38" customFormat="1" ht="41" customHeight="1"/>
    <row r="15492" s="38" customFormat="1" ht="41" customHeight="1"/>
    <row r="15493" s="38" customFormat="1" ht="41" customHeight="1"/>
    <row r="15494" s="38" customFormat="1" ht="41" customHeight="1"/>
    <row r="15495" s="38" customFormat="1" ht="41" customHeight="1"/>
    <row r="15496" s="38" customFormat="1" ht="41" customHeight="1"/>
    <row r="15497" s="38" customFormat="1" ht="41" customHeight="1"/>
    <row r="15498" s="38" customFormat="1" ht="41" customHeight="1"/>
    <row r="15499" s="38" customFormat="1" ht="41" customHeight="1"/>
    <row r="15500" s="38" customFormat="1" ht="41" customHeight="1"/>
    <row r="15501" s="38" customFormat="1" ht="41" customHeight="1"/>
    <row r="15502" s="38" customFormat="1" ht="41" customHeight="1"/>
    <row r="15503" s="38" customFormat="1" ht="41" customHeight="1"/>
    <row r="15504" s="38" customFormat="1" ht="41" customHeight="1"/>
    <row r="15505" s="38" customFormat="1" ht="41" customHeight="1"/>
    <row r="15506" s="38" customFormat="1" ht="41" customHeight="1"/>
    <row r="15507" s="38" customFormat="1" ht="41" customHeight="1"/>
    <row r="15508" s="38" customFormat="1" ht="41" customHeight="1"/>
    <row r="15509" s="38" customFormat="1" ht="41" customHeight="1"/>
    <row r="15510" s="38" customFormat="1" ht="41" customHeight="1"/>
    <row r="15511" s="38" customFormat="1" ht="41" customHeight="1"/>
    <row r="15512" s="38" customFormat="1" ht="41" customHeight="1"/>
    <row r="15513" s="38" customFormat="1" ht="41" customHeight="1"/>
    <row r="15514" s="38" customFormat="1" ht="41" customHeight="1"/>
    <row r="15515" s="38" customFormat="1" ht="41" customHeight="1"/>
    <row r="15516" s="38" customFormat="1" ht="41" customHeight="1"/>
    <row r="15517" s="38" customFormat="1" ht="41" customHeight="1"/>
    <row r="15518" s="38" customFormat="1" ht="41" customHeight="1"/>
    <row r="15519" s="38" customFormat="1" ht="41" customHeight="1"/>
    <row r="15520" s="38" customFormat="1" ht="41" customHeight="1"/>
    <row r="15521" s="38" customFormat="1" ht="41" customHeight="1"/>
    <row r="15522" s="38" customFormat="1" ht="41" customHeight="1"/>
    <row r="15523" s="38" customFormat="1" ht="41" customHeight="1"/>
    <row r="15524" s="38" customFormat="1" ht="41" customHeight="1"/>
    <row r="15525" s="38" customFormat="1" ht="41" customHeight="1"/>
    <row r="15526" s="38" customFormat="1" ht="41" customHeight="1"/>
    <row r="15527" s="38" customFormat="1" ht="41" customHeight="1"/>
    <row r="15528" s="38" customFormat="1" ht="41" customHeight="1"/>
    <row r="15529" s="38" customFormat="1" ht="41" customHeight="1"/>
    <row r="15530" s="38" customFormat="1" ht="41" customHeight="1"/>
    <row r="15531" s="38" customFormat="1" ht="41" customHeight="1"/>
    <row r="15532" s="38" customFormat="1" ht="41" customHeight="1"/>
    <row r="15533" s="38" customFormat="1" ht="41" customHeight="1"/>
    <row r="15534" s="38" customFormat="1" ht="41" customHeight="1"/>
    <row r="15535" s="38" customFormat="1" ht="41" customHeight="1"/>
    <row r="15536" s="38" customFormat="1" ht="41" customHeight="1"/>
    <row r="15537" s="38" customFormat="1" ht="41" customHeight="1"/>
    <row r="15538" s="38" customFormat="1" ht="41" customHeight="1"/>
    <row r="15539" s="38" customFormat="1" ht="41" customHeight="1"/>
    <row r="15540" s="38" customFormat="1" ht="41" customHeight="1"/>
    <row r="15541" s="38" customFormat="1" ht="41" customHeight="1"/>
    <row r="15542" s="38" customFormat="1" ht="41" customHeight="1"/>
    <row r="15543" s="38" customFormat="1" ht="41" customHeight="1"/>
    <row r="15544" s="38" customFormat="1" ht="41" customHeight="1"/>
    <row r="15545" s="38" customFormat="1" ht="41" customHeight="1"/>
    <row r="15546" s="38" customFormat="1" ht="41" customHeight="1"/>
    <row r="15547" s="38" customFormat="1" ht="41" customHeight="1"/>
    <row r="15548" s="38" customFormat="1" ht="41" customHeight="1"/>
    <row r="15549" s="38" customFormat="1" ht="41" customHeight="1"/>
    <row r="15550" s="38" customFormat="1" ht="41" customHeight="1"/>
    <row r="15551" s="38" customFormat="1" ht="41" customHeight="1"/>
    <row r="15552" s="38" customFormat="1" ht="41" customHeight="1"/>
    <row r="15553" s="38" customFormat="1" ht="41" customHeight="1"/>
    <row r="15554" s="38" customFormat="1" ht="41" customHeight="1"/>
    <row r="15555" s="38" customFormat="1" ht="41" customHeight="1"/>
    <row r="15556" s="38" customFormat="1" ht="41" customHeight="1"/>
    <row r="15557" s="38" customFormat="1" ht="41" customHeight="1"/>
    <row r="15558" s="38" customFormat="1" ht="41" customHeight="1"/>
    <row r="15559" s="38" customFormat="1" ht="41" customHeight="1"/>
    <row r="15560" s="38" customFormat="1" ht="41" customHeight="1"/>
    <row r="15561" s="38" customFormat="1" ht="41" customHeight="1"/>
    <row r="15562" s="38" customFormat="1" ht="41" customHeight="1"/>
    <row r="15563" s="38" customFormat="1" ht="41" customHeight="1"/>
    <row r="15564" s="38" customFormat="1" ht="41" customHeight="1"/>
    <row r="15565" s="38" customFormat="1" ht="41" customHeight="1"/>
    <row r="15566" s="38" customFormat="1" ht="41" customHeight="1"/>
    <row r="15567" s="38" customFormat="1" ht="41" customHeight="1"/>
    <row r="15568" s="38" customFormat="1" ht="41" customHeight="1"/>
    <row r="15569" s="38" customFormat="1" ht="41" customHeight="1"/>
    <row r="15570" s="38" customFormat="1" ht="41" customHeight="1"/>
    <row r="15571" s="38" customFormat="1" ht="41" customHeight="1"/>
    <row r="15572" s="38" customFormat="1" ht="41" customHeight="1"/>
    <row r="15573" s="38" customFormat="1" ht="41" customHeight="1"/>
    <row r="15574" s="38" customFormat="1" ht="41" customHeight="1"/>
    <row r="15575" s="38" customFormat="1" ht="41" customHeight="1"/>
    <row r="15576" s="38" customFormat="1" ht="41" customHeight="1"/>
    <row r="15577" s="38" customFormat="1" ht="41" customHeight="1"/>
    <row r="15578" s="38" customFormat="1" ht="41" customHeight="1"/>
    <row r="15579" s="38" customFormat="1" ht="41" customHeight="1"/>
    <row r="15580" s="38" customFormat="1" ht="41" customHeight="1"/>
    <row r="15581" s="38" customFormat="1" ht="41" customHeight="1"/>
    <row r="15582" s="38" customFormat="1" ht="41" customHeight="1"/>
    <row r="15583" s="38" customFormat="1" ht="41" customHeight="1"/>
    <row r="15584" s="38" customFormat="1" ht="41" customHeight="1"/>
    <row r="15585" s="38" customFormat="1" ht="41" customHeight="1"/>
    <row r="15586" s="38" customFormat="1" ht="41" customHeight="1"/>
    <row r="15587" s="38" customFormat="1" ht="41" customHeight="1"/>
    <row r="15588" s="38" customFormat="1" ht="41" customHeight="1"/>
    <row r="15589" s="38" customFormat="1" ht="41" customHeight="1"/>
    <row r="15590" s="38" customFormat="1" ht="41" customHeight="1"/>
    <row r="15591" s="38" customFormat="1" ht="41" customHeight="1"/>
    <row r="15592" s="38" customFormat="1" ht="41" customHeight="1"/>
    <row r="15593" s="38" customFormat="1" ht="41" customHeight="1"/>
    <row r="15594" s="38" customFormat="1" ht="41" customHeight="1"/>
    <row r="15595" s="38" customFormat="1" ht="41" customHeight="1"/>
    <row r="15596" s="38" customFormat="1" ht="41" customHeight="1"/>
    <row r="15597" s="38" customFormat="1" ht="41" customHeight="1"/>
    <row r="15598" s="38" customFormat="1" ht="41" customHeight="1"/>
    <row r="15599" s="38" customFormat="1" ht="41" customHeight="1"/>
    <row r="15600" s="38" customFormat="1" ht="41" customHeight="1"/>
    <row r="15601" s="38" customFormat="1" ht="41" customHeight="1"/>
    <row r="15602" s="38" customFormat="1" ht="41" customHeight="1"/>
    <row r="15603" s="38" customFormat="1" ht="41" customHeight="1"/>
    <row r="15604" s="38" customFormat="1" ht="41" customHeight="1"/>
    <row r="15605" s="38" customFormat="1" ht="41" customHeight="1"/>
    <row r="15606" s="38" customFormat="1" ht="41" customHeight="1"/>
    <row r="15607" s="38" customFormat="1" ht="41" customHeight="1"/>
    <row r="15608" s="38" customFormat="1" ht="41" customHeight="1"/>
    <row r="15609" s="38" customFormat="1" ht="41" customHeight="1"/>
    <row r="15610" s="38" customFormat="1" ht="41" customHeight="1"/>
    <row r="15611" s="38" customFormat="1" ht="41" customHeight="1"/>
    <row r="15612" s="38" customFormat="1" ht="41" customHeight="1"/>
    <row r="15613" s="38" customFormat="1" ht="41" customHeight="1"/>
    <row r="15614" s="38" customFormat="1" ht="41" customHeight="1"/>
    <row r="15615" s="38" customFormat="1" ht="41" customHeight="1"/>
    <row r="15616" s="38" customFormat="1" ht="41" customHeight="1"/>
    <row r="15617" s="38" customFormat="1" ht="41" customHeight="1"/>
    <row r="15618" s="38" customFormat="1" ht="41" customHeight="1"/>
    <row r="15619" s="38" customFormat="1" ht="41" customHeight="1"/>
    <row r="15620" s="38" customFormat="1" ht="41" customHeight="1"/>
    <row r="15621" s="38" customFormat="1" ht="41" customHeight="1"/>
    <row r="15622" s="38" customFormat="1" ht="41" customHeight="1"/>
    <row r="15623" s="38" customFormat="1" ht="41" customHeight="1"/>
    <row r="15624" s="38" customFormat="1" ht="41" customHeight="1"/>
    <row r="15625" s="38" customFormat="1" ht="41" customHeight="1"/>
    <row r="15626" s="38" customFormat="1" ht="41" customHeight="1"/>
    <row r="15627" s="38" customFormat="1" ht="41" customHeight="1"/>
    <row r="15628" s="38" customFormat="1" ht="41" customHeight="1"/>
    <row r="15629" s="38" customFormat="1" ht="41" customHeight="1"/>
    <row r="15630" s="38" customFormat="1" ht="41" customHeight="1"/>
    <row r="15631" s="38" customFormat="1" ht="41" customHeight="1"/>
    <row r="15632" s="38" customFormat="1" ht="41" customHeight="1"/>
    <row r="15633" s="38" customFormat="1" ht="41" customHeight="1"/>
    <row r="15634" s="38" customFormat="1" ht="41" customHeight="1"/>
    <row r="15635" s="38" customFormat="1" ht="41" customHeight="1"/>
    <row r="15636" s="38" customFormat="1" ht="41" customHeight="1"/>
    <row r="15637" s="38" customFormat="1" ht="41" customHeight="1"/>
    <row r="15638" s="38" customFormat="1" ht="41" customHeight="1"/>
    <row r="15639" s="38" customFormat="1" ht="41" customHeight="1"/>
    <row r="15640" s="38" customFormat="1" ht="41" customHeight="1"/>
    <row r="15641" s="38" customFormat="1" ht="41" customHeight="1"/>
    <row r="15642" s="38" customFormat="1" ht="41" customHeight="1"/>
    <row r="15643" s="38" customFormat="1" ht="41" customHeight="1"/>
    <row r="15644" s="38" customFormat="1" ht="41" customHeight="1"/>
    <row r="15645" s="38" customFormat="1" ht="41" customHeight="1"/>
    <row r="15646" s="38" customFormat="1" ht="41" customHeight="1"/>
    <row r="15647" s="38" customFormat="1" ht="41" customHeight="1"/>
    <row r="15648" s="38" customFormat="1" ht="41" customHeight="1"/>
    <row r="15649" s="38" customFormat="1" ht="41" customHeight="1"/>
    <row r="15650" s="38" customFormat="1" ht="41" customHeight="1"/>
    <row r="15651" s="38" customFormat="1" ht="41" customHeight="1"/>
    <row r="15652" s="38" customFormat="1" ht="41" customHeight="1"/>
    <row r="15653" s="38" customFormat="1" ht="41" customHeight="1"/>
    <row r="15654" s="38" customFormat="1" ht="41" customHeight="1"/>
    <row r="15655" s="38" customFormat="1" ht="41" customHeight="1"/>
    <row r="15656" s="38" customFormat="1" ht="41" customHeight="1"/>
    <row r="15657" s="38" customFormat="1" ht="41" customHeight="1"/>
    <row r="15658" s="38" customFormat="1" ht="41" customHeight="1"/>
    <row r="15659" s="38" customFormat="1" ht="41" customHeight="1"/>
    <row r="15660" s="38" customFormat="1" ht="41" customHeight="1"/>
    <row r="15661" s="38" customFormat="1" ht="41" customHeight="1"/>
    <row r="15662" s="38" customFormat="1" ht="41" customHeight="1"/>
    <row r="15663" s="38" customFormat="1" ht="41" customHeight="1"/>
    <row r="15664" s="38" customFormat="1" ht="41" customHeight="1"/>
    <row r="15665" s="38" customFormat="1" ht="41" customHeight="1"/>
    <row r="15666" s="38" customFormat="1" ht="41" customHeight="1"/>
    <row r="15667" s="38" customFormat="1" ht="41" customHeight="1"/>
    <row r="15668" s="38" customFormat="1" ht="41" customHeight="1"/>
    <row r="15669" s="38" customFormat="1" ht="41" customHeight="1"/>
    <row r="15670" s="38" customFormat="1" ht="41" customHeight="1"/>
    <row r="15671" s="38" customFormat="1" ht="41" customHeight="1"/>
    <row r="15672" s="38" customFormat="1" ht="41" customHeight="1"/>
    <row r="15673" s="38" customFormat="1" ht="41" customHeight="1"/>
    <row r="15674" s="38" customFormat="1" ht="41" customHeight="1"/>
    <row r="15675" s="38" customFormat="1" ht="41" customHeight="1"/>
    <row r="15676" s="38" customFormat="1" ht="41" customHeight="1"/>
    <row r="15677" s="38" customFormat="1" ht="41" customHeight="1"/>
    <row r="15678" s="38" customFormat="1" ht="41" customHeight="1"/>
    <row r="15679" s="38" customFormat="1" ht="41" customHeight="1"/>
    <row r="15680" s="38" customFormat="1" ht="41" customHeight="1"/>
    <row r="15681" s="38" customFormat="1" ht="41" customHeight="1"/>
    <row r="15682" s="38" customFormat="1" ht="41" customHeight="1"/>
    <row r="15683" s="38" customFormat="1" ht="41" customHeight="1"/>
    <row r="15684" s="38" customFormat="1" ht="41" customHeight="1"/>
    <row r="15685" s="38" customFormat="1" ht="41" customHeight="1"/>
    <row r="15686" s="38" customFormat="1" ht="41" customHeight="1"/>
    <row r="15687" s="38" customFormat="1" ht="41" customHeight="1"/>
    <row r="15688" s="38" customFormat="1" ht="41" customHeight="1"/>
    <row r="15689" s="38" customFormat="1" ht="41" customHeight="1"/>
    <row r="15690" s="38" customFormat="1" ht="41" customHeight="1"/>
    <row r="15691" s="38" customFormat="1" ht="41" customHeight="1"/>
    <row r="15692" s="38" customFormat="1" ht="41" customHeight="1"/>
    <row r="15693" s="38" customFormat="1" ht="41" customHeight="1"/>
    <row r="15694" s="38" customFormat="1" ht="41" customHeight="1"/>
    <row r="15695" s="38" customFormat="1" ht="41" customHeight="1"/>
    <row r="15696" s="38" customFormat="1" ht="41" customHeight="1"/>
    <row r="15697" s="38" customFormat="1" ht="41" customHeight="1"/>
    <row r="15698" s="38" customFormat="1" ht="41" customHeight="1"/>
    <row r="15699" s="38" customFormat="1" ht="41" customHeight="1"/>
    <row r="15700" s="38" customFormat="1" ht="41" customHeight="1"/>
    <row r="15701" s="38" customFormat="1" ht="41" customHeight="1"/>
    <row r="15702" s="38" customFormat="1" ht="41" customHeight="1"/>
    <row r="15703" s="38" customFormat="1" ht="41" customHeight="1"/>
    <row r="15704" s="38" customFormat="1" ht="41" customHeight="1"/>
    <row r="15705" s="38" customFormat="1" ht="41" customHeight="1"/>
    <row r="15706" s="38" customFormat="1" ht="41" customHeight="1"/>
    <row r="15707" s="38" customFormat="1" ht="41" customHeight="1"/>
    <row r="15708" s="38" customFormat="1" ht="41" customHeight="1"/>
    <row r="15709" s="38" customFormat="1" ht="41" customHeight="1"/>
    <row r="15710" s="38" customFormat="1" ht="41" customHeight="1"/>
    <row r="15711" s="38" customFormat="1" ht="41" customHeight="1"/>
    <row r="15712" s="38" customFormat="1" ht="41" customHeight="1"/>
    <row r="15713" s="38" customFormat="1" ht="41" customHeight="1"/>
    <row r="15714" s="38" customFormat="1" ht="41" customHeight="1"/>
    <row r="15715" s="38" customFormat="1" ht="41" customHeight="1"/>
    <row r="15716" s="38" customFormat="1" ht="41" customHeight="1"/>
    <row r="15717" s="38" customFormat="1" ht="41" customHeight="1"/>
    <row r="15718" s="38" customFormat="1" ht="41" customHeight="1"/>
    <row r="15719" s="38" customFormat="1" ht="41" customHeight="1"/>
    <row r="15720" s="38" customFormat="1" ht="41" customHeight="1"/>
    <row r="15721" s="38" customFormat="1" ht="41" customHeight="1"/>
    <row r="15722" s="38" customFormat="1" ht="41" customHeight="1"/>
    <row r="15723" s="38" customFormat="1" ht="41" customHeight="1"/>
    <row r="15724" s="38" customFormat="1" ht="41" customHeight="1"/>
    <row r="15725" s="38" customFormat="1" ht="41" customHeight="1"/>
    <row r="15726" s="38" customFormat="1" ht="41" customHeight="1"/>
    <row r="15727" s="38" customFormat="1" ht="41" customHeight="1"/>
    <row r="15728" s="38" customFormat="1" ht="41" customHeight="1"/>
    <row r="15729" s="38" customFormat="1" ht="41" customHeight="1"/>
    <row r="15730" s="38" customFormat="1" ht="41" customHeight="1"/>
    <row r="15731" s="38" customFormat="1" ht="41" customHeight="1"/>
    <row r="15732" s="38" customFormat="1" ht="41" customHeight="1"/>
    <row r="15733" s="38" customFormat="1" ht="41" customHeight="1"/>
    <row r="15734" s="38" customFormat="1" ht="41" customHeight="1"/>
    <row r="15735" s="38" customFormat="1" ht="41" customHeight="1"/>
    <row r="15736" s="38" customFormat="1" ht="41" customHeight="1"/>
    <row r="15737" s="38" customFormat="1" ht="41" customHeight="1"/>
    <row r="15738" s="38" customFormat="1" ht="41" customHeight="1"/>
    <row r="15739" s="38" customFormat="1" ht="41" customHeight="1"/>
    <row r="15740" s="38" customFormat="1" ht="41" customHeight="1"/>
    <row r="15741" s="38" customFormat="1" ht="41" customHeight="1"/>
    <row r="15742" s="38" customFormat="1" ht="41" customHeight="1"/>
    <row r="15743" s="38" customFormat="1" ht="41" customHeight="1"/>
    <row r="15744" s="38" customFormat="1" ht="41" customHeight="1"/>
    <row r="15745" s="38" customFormat="1" ht="41" customHeight="1"/>
    <row r="15746" s="38" customFormat="1" ht="41" customHeight="1"/>
    <row r="15747" s="38" customFormat="1" ht="41" customHeight="1"/>
    <row r="15748" s="38" customFormat="1" ht="41" customHeight="1"/>
    <row r="15749" s="38" customFormat="1" ht="41" customHeight="1"/>
    <row r="15750" s="38" customFormat="1" ht="41" customHeight="1"/>
    <row r="15751" s="38" customFormat="1" ht="41" customHeight="1"/>
    <row r="15752" s="38" customFormat="1" ht="41" customHeight="1"/>
    <row r="15753" s="38" customFormat="1" ht="41" customHeight="1"/>
    <row r="15754" s="38" customFormat="1" ht="41" customHeight="1"/>
    <row r="15755" s="38" customFormat="1" ht="41" customHeight="1"/>
    <row r="15756" s="38" customFormat="1" ht="41" customHeight="1"/>
    <row r="15757" s="38" customFormat="1" ht="41" customHeight="1"/>
    <row r="15758" s="38" customFormat="1" ht="41" customHeight="1"/>
    <row r="15759" s="38" customFormat="1" ht="41" customHeight="1"/>
    <row r="15760" s="38" customFormat="1" ht="41" customHeight="1"/>
    <row r="15761" s="38" customFormat="1" ht="41" customHeight="1"/>
    <row r="15762" s="38" customFormat="1" ht="41" customHeight="1"/>
    <row r="15763" s="38" customFormat="1" ht="41" customHeight="1"/>
    <row r="15764" s="38" customFormat="1" ht="41" customHeight="1"/>
    <row r="15765" s="38" customFormat="1" ht="41" customHeight="1"/>
    <row r="15766" s="38" customFormat="1" ht="41" customHeight="1"/>
    <row r="15767" s="38" customFormat="1" ht="41" customHeight="1"/>
    <row r="15768" s="38" customFormat="1" ht="41" customHeight="1"/>
    <row r="15769" s="38" customFormat="1" ht="41" customHeight="1"/>
    <row r="15770" s="38" customFormat="1" ht="41" customHeight="1"/>
    <row r="15771" s="38" customFormat="1" ht="41" customHeight="1"/>
    <row r="15772" s="38" customFormat="1" ht="41" customHeight="1"/>
    <row r="15773" s="38" customFormat="1" ht="41" customHeight="1"/>
    <row r="15774" s="38" customFormat="1" ht="41" customHeight="1"/>
    <row r="15775" s="38" customFormat="1" ht="41" customHeight="1"/>
    <row r="15776" s="38" customFormat="1" ht="41" customHeight="1"/>
    <row r="15777" s="38" customFormat="1" ht="41" customHeight="1"/>
    <row r="15778" s="38" customFormat="1" ht="41" customHeight="1"/>
    <row r="15779" s="38" customFormat="1" ht="41" customHeight="1"/>
    <row r="15780" s="38" customFormat="1" ht="41" customHeight="1"/>
    <row r="15781" s="38" customFormat="1" ht="41" customHeight="1"/>
    <row r="15782" s="38" customFormat="1" ht="41" customHeight="1"/>
    <row r="15783" s="38" customFormat="1" ht="41" customHeight="1"/>
    <row r="15784" s="38" customFormat="1" ht="41" customHeight="1"/>
    <row r="15785" s="38" customFormat="1" ht="41" customHeight="1"/>
    <row r="15786" s="38" customFormat="1" ht="41" customHeight="1"/>
    <row r="15787" s="38" customFormat="1" ht="41" customHeight="1"/>
    <row r="15788" s="38" customFormat="1" ht="41" customHeight="1"/>
    <row r="15789" s="38" customFormat="1" ht="41" customHeight="1"/>
    <row r="15790" s="38" customFormat="1" ht="41" customHeight="1"/>
    <row r="15791" s="38" customFormat="1" ht="41" customHeight="1"/>
    <row r="15792" s="38" customFormat="1" ht="41" customHeight="1"/>
    <row r="15793" s="38" customFormat="1" ht="41" customHeight="1"/>
    <row r="15794" s="38" customFormat="1" ht="41" customHeight="1"/>
    <row r="15795" s="38" customFormat="1" ht="41" customHeight="1"/>
    <row r="15796" s="38" customFormat="1" ht="41" customHeight="1"/>
    <row r="15797" s="38" customFormat="1" ht="41" customHeight="1"/>
    <row r="15798" s="38" customFormat="1" ht="41" customHeight="1"/>
    <row r="15799" s="38" customFormat="1" ht="41" customHeight="1"/>
    <row r="15800" s="38" customFormat="1" ht="41" customHeight="1"/>
    <row r="15801" s="38" customFormat="1" ht="41" customHeight="1"/>
    <row r="15802" s="38" customFormat="1" ht="41" customHeight="1"/>
    <row r="15803" s="38" customFormat="1" ht="41" customHeight="1"/>
    <row r="15804" s="38" customFormat="1" ht="41" customHeight="1"/>
    <row r="15805" s="38" customFormat="1" ht="41" customHeight="1"/>
    <row r="15806" s="38" customFormat="1" ht="41" customHeight="1"/>
    <row r="15807" s="38" customFormat="1" ht="41" customHeight="1"/>
    <row r="15808" s="38" customFormat="1" ht="41" customHeight="1"/>
    <row r="15809" s="38" customFormat="1" ht="41" customHeight="1"/>
    <row r="15810" s="38" customFormat="1" ht="41" customHeight="1"/>
    <row r="15811" s="38" customFormat="1" ht="41" customHeight="1"/>
    <row r="15812" s="38" customFormat="1" ht="41" customHeight="1"/>
    <row r="15813" s="38" customFormat="1" ht="41" customHeight="1"/>
    <row r="15814" s="38" customFormat="1" ht="41" customHeight="1"/>
    <row r="15815" s="38" customFormat="1" ht="41" customHeight="1"/>
    <row r="15816" s="38" customFormat="1" ht="41" customHeight="1"/>
    <row r="15817" s="38" customFormat="1" ht="41" customHeight="1"/>
    <row r="15818" s="38" customFormat="1" ht="41" customHeight="1"/>
    <row r="15819" s="38" customFormat="1" ht="41" customHeight="1"/>
    <row r="15820" s="38" customFormat="1" ht="41" customHeight="1"/>
    <row r="15821" s="38" customFormat="1" ht="41" customHeight="1"/>
    <row r="15822" s="38" customFormat="1" ht="41" customHeight="1"/>
    <row r="15823" s="38" customFormat="1" ht="41" customHeight="1"/>
    <row r="15824" s="38" customFormat="1" ht="41" customHeight="1"/>
    <row r="15825" s="38" customFormat="1" ht="41" customHeight="1"/>
    <row r="15826" s="38" customFormat="1" ht="41" customHeight="1"/>
    <row r="15827" s="38" customFormat="1" ht="41" customHeight="1"/>
    <row r="15828" s="38" customFormat="1" ht="41" customHeight="1"/>
    <row r="15829" s="38" customFormat="1" ht="41" customHeight="1"/>
    <row r="15830" s="38" customFormat="1" ht="41" customHeight="1"/>
    <row r="15831" s="38" customFormat="1" ht="41" customHeight="1"/>
    <row r="15832" s="38" customFormat="1" ht="41" customHeight="1"/>
    <row r="15833" s="38" customFormat="1" ht="41" customHeight="1"/>
    <row r="15834" s="38" customFormat="1" ht="41" customHeight="1"/>
    <row r="15835" s="38" customFormat="1" ht="41" customHeight="1"/>
    <row r="15836" s="38" customFormat="1" ht="41" customHeight="1"/>
    <row r="15837" s="38" customFormat="1" ht="41" customHeight="1"/>
    <row r="15838" s="38" customFormat="1" ht="41" customHeight="1"/>
    <row r="15839" s="38" customFormat="1" ht="41" customHeight="1"/>
    <row r="15840" s="38" customFormat="1" ht="41" customHeight="1"/>
    <row r="15841" s="38" customFormat="1" ht="41" customHeight="1"/>
    <row r="15842" s="38" customFormat="1" ht="41" customHeight="1"/>
    <row r="15843" s="38" customFormat="1" ht="41" customHeight="1"/>
    <row r="15844" s="38" customFormat="1" ht="41" customHeight="1"/>
    <row r="15845" s="38" customFormat="1" ht="41" customHeight="1"/>
    <row r="15846" s="38" customFormat="1" ht="41" customHeight="1"/>
    <row r="15847" s="38" customFormat="1" ht="41" customHeight="1"/>
    <row r="15848" s="38" customFormat="1" ht="41" customHeight="1"/>
    <row r="15849" s="38" customFormat="1" ht="41" customHeight="1"/>
    <row r="15850" s="38" customFormat="1" ht="41" customHeight="1"/>
    <row r="15851" s="38" customFormat="1" ht="41" customHeight="1"/>
    <row r="15852" s="38" customFormat="1" ht="41" customHeight="1"/>
    <row r="15853" s="38" customFormat="1" ht="41" customHeight="1"/>
    <row r="15854" s="38" customFormat="1" ht="41" customHeight="1"/>
    <row r="15855" s="38" customFormat="1" ht="41" customHeight="1"/>
    <row r="15856" s="38" customFormat="1" ht="41" customHeight="1"/>
    <row r="15857" s="38" customFormat="1" ht="41" customHeight="1"/>
    <row r="15858" s="38" customFormat="1" ht="41" customHeight="1"/>
    <row r="15859" s="38" customFormat="1" ht="41" customHeight="1"/>
    <row r="15860" s="38" customFormat="1" ht="41" customHeight="1"/>
    <row r="15861" s="38" customFormat="1" ht="41" customHeight="1"/>
    <row r="15862" s="38" customFormat="1" ht="41" customHeight="1"/>
    <row r="15863" s="38" customFormat="1" ht="41" customHeight="1"/>
    <row r="15864" s="38" customFormat="1" ht="41" customHeight="1"/>
    <row r="15865" s="38" customFormat="1" ht="41" customHeight="1"/>
    <row r="15866" s="38" customFormat="1" ht="41" customHeight="1"/>
    <row r="15867" s="38" customFormat="1" ht="41" customHeight="1"/>
    <row r="15868" s="38" customFormat="1" ht="41" customHeight="1"/>
    <row r="15869" s="38" customFormat="1" ht="41" customHeight="1"/>
    <row r="15870" s="38" customFormat="1" ht="41" customHeight="1"/>
    <row r="15871" s="38" customFormat="1" ht="41" customHeight="1"/>
    <row r="15872" s="38" customFormat="1" ht="41" customHeight="1"/>
    <row r="15873" s="38" customFormat="1" ht="41" customHeight="1"/>
    <row r="15874" s="38" customFormat="1" ht="41" customHeight="1"/>
    <row r="15875" s="38" customFormat="1" ht="41" customHeight="1"/>
    <row r="15876" s="38" customFormat="1" ht="41" customHeight="1"/>
    <row r="15877" s="38" customFormat="1" ht="41" customHeight="1"/>
    <row r="15878" s="38" customFormat="1" ht="41" customHeight="1"/>
    <row r="15879" s="38" customFormat="1" ht="41" customHeight="1"/>
    <row r="15880" s="38" customFormat="1" ht="41" customHeight="1"/>
    <row r="15881" s="38" customFormat="1" ht="41" customHeight="1"/>
    <row r="15882" s="38" customFormat="1" ht="41" customHeight="1"/>
    <row r="15883" s="38" customFormat="1" ht="41" customHeight="1"/>
    <row r="15884" s="38" customFormat="1" ht="41" customHeight="1"/>
    <row r="15885" s="38" customFormat="1" ht="41" customHeight="1"/>
    <row r="15886" s="38" customFormat="1" ht="41" customHeight="1"/>
    <row r="15887" s="38" customFormat="1" ht="41" customHeight="1"/>
    <row r="15888" s="38" customFormat="1" ht="41" customHeight="1"/>
    <row r="15889" s="38" customFormat="1" ht="41" customHeight="1"/>
    <row r="15890" s="38" customFormat="1" ht="41" customHeight="1"/>
    <row r="15891" s="38" customFormat="1" ht="41" customHeight="1"/>
    <row r="15892" s="38" customFormat="1" ht="41" customHeight="1"/>
    <row r="15893" s="38" customFormat="1" ht="41" customHeight="1"/>
    <row r="15894" s="38" customFormat="1" ht="41" customHeight="1"/>
    <row r="15895" s="38" customFormat="1" ht="41" customHeight="1"/>
    <row r="15896" s="38" customFormat="1" ht="41" customHeight="1"/>
    <row r="15897" s="38" customFormat="1" ht="41" customHeight="1"/>
    <row r="15898" s="38" customFormat="1" ht="41" customHeight="1"/>
    <row r="15899" s="38" customFormat="1" ht="41" customHeight="1"/>
    <row r="15900" s="38" customFormat="1" ht="41" customHeight="1"/>
    <row r="15901" s="38" customFormat="1" ht="41" customHeight="1"/>
    <row r="15902" s="38" customFormat="1" ht="41" customHeight="1"/>
    <row r="15903" s="38" customFormat="1" ht="41" customHeight="1"/>
    <row r="15904" s="38" customFormat="1" ht="41" customHeight="1"/>
    <row r="15905" s="38" customFormat="1" ht="41" customHeight="1"/>
    <row r="15906" s="38" customFormat="1" ht="41" customHeight="1"/>
    <row r="15907" s="38" customFormat="1" ht="41" customHeight="1"/>
    <row r="15908" s="38" customFormat="1" ht="41" customHeight="1"/>
    <row r="15909" s="38" customFormat="1" ht="41" customHeight="1"/>
    <row r="15910" s="38" customFormat="1" ht="41" customHeight="1"/>
    <row r="15911" s="38" customFormat="1" ht="41" customHeight="1"/>
    <row r="15912" s="38" customFormat="1" ht="41" customHeight="1"/>
    <row r="15913" s="38" customFormat="1" ht="41" customHeight="1"/>
    <row r="15914" s="38" customFormat="1" ht="41" customHeight="1"/>
    <row r="15915" s="38" customFormat="1" ht="41" customHeight="1"/>
    <row r="15916" s="38" customFormat="1" ht="41" customHeight="1"/>
    <row r="15917" s="38" customFormat="1" ht="41" customHeight="1"/>
    <row r="15918" s="38" customFormat="1" ht="41" customHeight="1"/>
    <row r="15919" s="38" customFormat="1" ht="41" customHeight="1"/>
    <row r="15920" s="38" customFormat="1" ht="41" customHeight="1"/>
    <row r="15921" s="38" customFormat="1" ht="41" customHeight="1"/>
    <row r="15922" s="38" customFormat="1" ht="41" customHeight="1"/>
    <row r="15923" s="38" customFormat="1" ht="41" customHeight="1"/>
    <row r="15924" s="38" customFormat="1" ht="41" customHeight="1"/>
    <row r="15925" s="38" customFormat="1" ht="41" customHeight="1"/>
    <row r="15926" s="38" customFormat="1" ht="41" customHeight="1"/>
    <row r="15927" s="38" customFormat="1" ht="41" customHeight="1"/>
    <row r="15928" s="38" customFormat="1" ht="41" customHeight="1"/>
    <row r="15929" s="38" customFormat="1" ht="41" customHeight="1"/>
    <row r="15930" s="38" customFormat="1" ht="41" customHeight="1"/>
    <row r="15931" s="38" customFormat="1" ht="41" customHeight="1"/>
    <row r="15932" s="38" customFormat="1" ht="41" customHeight="1"/>
    <row r="15933" s="38" customFormat="1" ht="41" customHeight="1"/>
    <row r="15934" s="38" customFormat="1" ht="41" customHeight="1"/>
    <row r="15935" s="38" customFormat="1" ht="41" customHeight="1"/>
    <row r="15936" s="38" customFormat="1" ht="41" customHeight="1"/>
    <row r="15937" s="38" customFormat="1" ht="41" customHeight="1"/>
    <row r="15938" s="38" customFormat="1" ht="41" customHeight="1"/>
    <row r="15939" s="38" customFormat="1" ht="41" customHeight="1"/>
    <row r="15940" s="38" customFormat="1" ht="41" customHeight="1"/>
    <row r="15941" s="38" customFormat="1" ht="41" customHeight="1"/>
    <row r="15942" s="38" customFormat="1" ht="41" customHeight="1"/>
    <row r="15943" s="38" customFormat="1" ht="41" customHeight="1"/>
    <row r="15944" s="38" customFormat="1" ht="41" customHeight="1"/>
    <row r="15945" s="38" customFormat="1" ht="41" customHeight="1"/>
    <row r="15946" s="38" customFormat="1" ht="41" customHeight="1"/>
    <row r="15947" s="38" customFormat="1" ht="41" customHeight="1"/>
    <row r="15948" s="38" customFormat="1" ht="41" customHeight="1"/>
    <row r="15949" s="38" customFormat="1" ht="41" customHeight="1"/>
    <row r="15950" s="38" customFormat="1" ht="41" customHeight="1"/>
    <row r="15951" s="38" customFormat="1" ht="41" customHeight="1"/>
    <row r="15952" s="38" customFormat="1" ht="41" customHeight="1"/>
    <row r="15953" s="38" customFormat="1" ht="41" customHeight="1"/>
    <row r="15954" s="38" customFormat="1" ht="41" customHeight="1"/>
    <row r="15955" s="38" customFormat="1" ht="41" customHeight="1"/>
    <row r="15956" s="38" customFormat="1" ht="41" customHeight="1"/>
    <row r="15957" s="38" customFormat="1" ht="41" customHeight="1"/>
    <row r="15958" s="38" customFormat="1" ht="41" customHeight="1"/>
    <row r="15959" s="38" customFormat="1" ht="41" customHeight="1"/>
    <row r="15960" s="38" customFormat="1" ht="41" customHeight="1"/>
    <row r="15961" s="38" customFormat="1" ht="41" customHeight="1"/>
    <row r="15962" s="38" customFormat="1" ht="41" customHeight="1"/>
    <row r="15963" s="38" customFormat="1" ht="41" customHeight="1"/>
    <row r="15964" s="38" customFormat="1" ht="41" customHeight="1"/>
    <row r="15965" s="38" customFormat="1" ht="41" customHeight="1"/>
    <row r="15966" s="38" customFormat="1" ht="41" customHeight="1"/>
    <row r="15967" s="38" customFormat="1" ht="41" customHeight="1"/>
    <row r="15968" s="38" customFormat="1" ht="41" customHeight="1"/>
    <row r="15969" s="38" customFormat="1" ht="41" customHeight="1"/>
    <row r="15970" s="38" customFormat="1" ht="41" customHeight="1"/>
    <row r="15971" s="38" customFormat="1" ht="41" customHeight="1"/>
    <row r="15972" s="38" customFormat="1" ht="41" customHeight="1"/>
    <row r="15973" s="38" customFormat="1" ht="41" customHeight="1"/>
    <row r="15974" s="38" customFormat="1" ht="41" customHeight="1"/>
    <row r="15975" s="38" customFormat="1" ht="41" customHeight="1"/>
    <row r="15976" s="38" customFormat="1" ht="41" customHeight="1"/>
    <row r="15977" s="38" customFormat="1" ht="41" customHeight="1"/>
    <row r="15978" s="38" customFormat="1" ht="41" customHeight="1"/>
    <row r="15979" s="38" customFormat="1" ht="41" customHeight="1"/>
    <row r="15980" s="38" customFormat="1" ht="41" customHeight="1"/>
    <row r="15981" s="38" customFormat="1" ht="41" customHeight="1"/>
    <row r="15982" s="38" customFormat="1" ht="41" customHeight="1"/>
    <row r="15983" s="38" customFormat="1" ht="41" customHeight="1"/>
    <row r="15984" s="38" customFormat="1" ht="41" customHeight="1"/>
    <row r="15985" s="38" customFormat="1" ht="41" customHeight="1"/>
    <row r="15986" s="38" customFormat="1" ht="41" customHeight="1"/>
    <row r="15987" s="38" customFormat="1" ht="41" customHeight="1"/>
    <row r="15988" s="38" customFormat="1" ht="41" customHeight="1"/>
    <row r="15989" s="38" customFormat="1" ht="41" customHeight="1"/>
    <row r="15990" s="38" customFormat="1" ht="41" customHeight="1"/>
    <row r="15991" s="38" customFormat="1" ht="41" customHeight="1"/>
    <row r="15992" s="38" customFormat="1" ht="41" customHeight="1"/>
    <row r="15993" s="38" customFormat="1" ht="41" customHeight="1"/>
    <row r="15994" s="38" customFormat="1" ht="41" customHeight="1"/>
    <row r="15995" s="38" customFormat="1" ht="41" customHeight="1"/>
    <row r="15996" s="38" customFormat="1" ht="41" customHeight="1"/>
    <row r="15997" s="38" customFormat="1" ht="41" customHeight="1"/>
    <row r="15998" s="38" customFormat="1" ht="41" customHeight="1"/>
    <row r="15999" s="38" customFormat="1" ht="41" customHeight="1"/>
    <row r="16000" s="38" customFormat="1" ht="41" customHeight="1"/>
    <row r="16001" s="38" customFormat="1" ht="41" customHeight="1"/>
    <row r="16002" s="38" customFormat="1" ht="41" customHeight="1"/>
    <row r="16003" s="38" customFormat="1" ht="41" customHeight="1"/>
    <row r="16004" s="38" customFormat="1" ht="41" customHeight="1"/>
    <row r="16005" s="38" customFormat="1" ht="41" customHeight="1"/>
    <row r="16006" s="38" customFormat="1" ht="41" customHeight="1"/>
    <row r="16007" s="38" customFormat="1" ht="41" customHeight="1"/>
    <row r="16008" s="38" customFormat="1" ht="41" customHeight="1"/>
    <row r="16009" s="38" customFormat="1" ht="41" customHeight="1"/>
    <row r="16010" s="38" customFormat="1" ht="41" customHeight="1"/>
    <row r="16011" s="38" customFormat="1" ht="41" customHeight="1"/>
    <row r="16012" s="38" customFormat="1" ht="41" customHeight="1"/>
    <row r="16013" s="38" customFormat="1" ht="41" customHeight="1"/>
    <row r="16014" s="38" customFormat="1" ht="41" customHeight="1"/>
    <row r="16015" s="38" customFormat="1" ht="41" customHeight="1"/>
    <row r="16016" s="38" customFormat="1" ht="41" customHeight="1"/>
    <row r="16017" s="38" customFormat="1" ht="41" customHeight="1"/>
    <row r="16018" s="38" customFormat="1" ht="41" customHeight="1"/>
    <row r="16019" s="38" customFormat="1" ht="41" customHeight="1"/>
    <row r="16020" s="38" customFormat="1" ht="41" customHeight="1"/>
    <row r="16021" s="38" customFormat="1" ht="41" customHeight="1"/>
    <row r="16022" s="38" customFormat="1" ht="41" customHeight="1"/>
    <row r="16023" s="38" customFormat="1" ht="41" customHeight="1"/>
    <row r="16024" s="38" customFormat="1" ht="41" customHeight="1"/>
    <row r="16025" s="38" customFormat="1" ht="41" customHeight="1"/>
    <row r="16026" s="38" customFormat="1" ht="41" customHeight="1"/>
    <row r="16027" s="38" customFormat="1" ht="41" customHeight="1"/>
    <row r="16028" s="38" customFormat="1" ht="41" customHeight="1"/>
    <row r="16029" s="38" customFormat="1" ht="41" customHeight="1"/>
    <row r="16030" s="38" customFormat="1" ht="41" customHeight="1"/>
    <row r="16031" s="38" customFormat="1" ht="41" customHeight="1"/>
    <row r="16032" s="38" customFormat="1" ht="41" customHeight="1"/>
    <row r="16033" s="38" customFormat="1" ht="41" customHeight="1"/>
    <row r="16034" s="38" customFormat="1" ht="41" customHeight="1"/>
    <row r="16035" s="38" customFormat="1" ht="41" customHeight="1"/>
    <row r="16036" s="38" customFormat="1" ht="41" customHeight="1"/>
    <row r="16037" s="38" customFormat="1" ht="41" customHeight="1"/>
    <row r="16038" s="38" customFormat="1" ht="41" customHeight="1"/>
    <row r="16039" s="38" customFormat="1" ht="41" customHeight="1"/>
    <row r="16040" s="38" customFormat="1" ht="41" customHeight="1"/>
    <row r="16041" s="38" customFormat="1" ht="41" customHeight="1"/>
    <row r="16042" s="38" customFormat="1" ht="41" customHeight="1"/>
    <row r="16043" s="38" customFormat="1" ht="41" customHeight="1"/>
    <row r="16044" s="38" customFormat="1" ht="41" customHeight="1"/>
    <row r="16045" s="38" customFormat="1" ht="41" customHeight="1"/>
    <row r="16046" s="38" customFormat="1" ht="41" customHeight="1"/>
    <row r="16047" s="38" customFormat="1" ht="41" customHeight="1"/>
    <row r="16048" s="38" customFormat="1" ht="41" customHeight="1"/>
    <row r="16049" s="38" customFormat="1" ht="41" customHeight="1"/>
    <row r="16050" s="38" customFormat="1" ht="41" customHeight="1"/>
    <row r="16051" s="38" customFormat="1" ht="41" customHeight="1"/>
    <row r="16052" s="38" customFormat="1" ht="41" customHeight="1"/>
    <row r="16053" s="38" customFormat="1" ht="41" customHeight="1"/>
    <row r="16054" s="38" customFormat="1" ht="41" customHeight="1"/>
    <row r="16055" s="38" customFormat="1" ht="41" customHeight="1"/>
    <row r="16056" s="38" customFormat="1" ht="41" customHeight="1"/>
    <row r="16057" s="38" customFormat="1" ht="41" customHeight="1"/>
    <row r="16058" s="38" customFormat="1" ht="41" customHeight="1"/>
    <row r="16059" s="38" customFormat="1" ht="41" customHeight="1"/>
    <row r="16060" s="38" customFormat="1" ht="41" customHeight="1"/>
    <row r="16061" s="38" customFormat="1" ht="41" customHeight="1"/>
    <row r="16062" s="38" customFormat="1" ht="41" customHeight="1"/>
    <row r="16063" s="38" customFormat="1" ht="41" customHeight="1"/>
    <row r="16064" s="38" customFormat="1" ht="41" customHeight="1"/>
    <row r="16065" s="38" customFormat="1" ht="41" customHeight="1"/>
    <row r="16066" s="38" customFormat="1" ht="41" customHeight="1"/>
    <row r="16067" s="38" customFormat="1" ht="41" customHeight="1"/>
    <row r="16068" s="38" customFormat="1" ht="41" customHeight="1"/>
    <row r="16069" s="38" customFormat="1" ht="41" customHeight="1"/>
    <row r="16070" s="38" customFormat="1" ht="41" customHeight="1"/>
    <row r="16071" s="38" customFormat="1" ht="41" customHeight="1"/>
    <row r="16072" s="38" customFormat="1" ht="41" customHeight="1"/>
    <row r="16073" s="38" customFormat="1" ht="41" customHeight="1"/>
    <row r="16074" s="38" customFormat="1" ht="41" customHeight="1"/>
    <row r="16075" s="38" customFormat="1" ht="41" customHeight="1"/>
    <row r="16076" s="38" customFormat="1" ht="41" customHeight="1"/>
    <row r="16077" s="38" customFormat="1" ht="41" customHeight="1"/>
    <row r="16078" s="38" customFormat="1" ht="41" customHeight="1"/>
    <row r="16079" s="38" customFormat="1" ht="41" customHeight="1"/>
    <row r="16080" s="38" customFormat="1" ht="41" customHeight="1"/>
    <row r="16081" s="38" customFormat="1" ht="41" customHeight="1"/>
    <row r="16082" s="38" customFormat="1" ht="41" customHeight="1"/>
    <row r="16083" s="38" customFormat="1" ht="41" customHeight="1"/>
    <row r="16084" s="38" customFormat="1" ht="41" customHeight="1"/>
    <row r="16085" s="38" customFormat="1" ht="41" customHeight="1"/>
    <row r="16086" s="38" customFormat="1" ht="41" customHeight="1"/>
    <row r="16087" s="38" customFormat="1" ht="41" customHeight="1"/>
    <row r="16088" s="38" customFormat="1" ht="41" customHeight="1"/>
    <row r="16089" s="38" customFormat="1" ht="41" customHeight="1"/>
    <row r="16090" s="38" customFormat="1" ht="41" customHeight="1"/>
    <row r="16091" s="38" customFormat="1" ht="41" customHeight="1"/>
    <row r="16092" s="38" customFormat="1" ht="41" customHeight="1"/>
    <row r="16093" s="38" customFormat="1" ht="41" customHeight="1"/>
    <row r="16094" s="38" customFormat="1" ht="41" customHeight="1"/>
    <row r="16095" s="38" customFormat="1" ht="41" customHeight="1"/>
    <row r="16096" s="38" customFormat="1" ht="41" customHeight="1"/>
    <row r="16097" s="38" customFormat="1" ht="41" customHeight="1"/>
    <row r="16098" s="38" customFormat="1" ht="41" customHeight="1"/>
    <row r="16099" s="38" customFormat="1" ht="41" customHeight="1"/>
    <row r="16100" s="38" customFormat="1" ht="41" customHeight="1"/>
    <row r="16101" s="38" customFormat="1" ht="41" customHeight="1"/>
    <row r="16102" s="38" customFormat="1" ht="41" customHeight="1"/>
    <row r="16103" s="38" customFormat="1" ht="41" customHeight="1"/>
    <row r="16104" s="38" customFormat="1" ht="41" customHeight="1"/>
    <row r="16105" s="38" customFormat="1" ht="41" customHeight="1"/>
    <row r="16106" s="38" customFormat="1" ht="41" customHeight="1"/>
    <row r="16107" s="38" customFormat="1" ht="41" customHeight="1"/>
    <row r="16108" s="38" customFormat="1" ht="41" customHeight="1"/>
    <row r="16109" s="38" customFormat="1" ht="41" customHeight="1"/>
    <row r="16110" s="38" customFormat="1" ht="41" customHeight="1"/>
    <row r="16111" s="38" customFormat="1" ht="41" customHeight="1"/>
    <row r="16112" s="38" customFormat="1" ht="41" customHeight="1"/>
    <row r="16113" s="38" customFormat="1" ht="41" customHeight="1"/>
    <row r="16114" s="38" customFormat="1" ht="41" customHeight="1"/>
    <row r="16115" s="38" customFormat="1" ht="41" customHeight="1"/>
    <row r="16116" s="38" customFormat="1" ht="41" customHeight="1"/>
    <row r="16117" s="38" customFormat="1" ht="41" customHeight="1"/>
    <row r="16118" s="38" customFormat="1" ht="41" customHeight="1"/>
    <row r="16119" s="38" customFormat="1" ht="41" customHeight="1"/>
    <row r="16120" s="38" customFormat="1" ht="41" customHeight="1"/>
    <row r="16121" s="38" customFormat="1" ht="41" customHeight="1"/>
    <row r="16122" s="38" customFormat="1" ht="41" customHeight="1"/>
    <row r="16123" s="38" customFormat="1" ht="41" customHeight="1"/>
    <row r="16124" s="38" customFormat="1" ht="41" customHeight="1"/>
    <row r="16125" s="38" customFormat="1" ht="41" customHeight="1"/>
    <row r="16126" s="38" customFormat="1" ht="41" customHeight="1"/>
    <row r="16127" s="38" customFormat="1" ht="41" customHeight="1"/>
    <row r="16128" s="38" customFormat="1" ht="41" customHeight="1"/>
    <row r="16129" s="38" customFormat="1" ht="41" customHeight="1"/>
    <row r="16130" s="38" customFormat="1" ht="41" customHeight="1"/>
    <row r="16131" s="38" customFormat="1" ht="41" customHeight="1"/>
    <row r="16132" s="38" customFormat="1" ht="41" customHeight="1"/>
    <row r="16133" s="38" customFormat="1" ht="41" customHeight="1"/>
    <row r="16134" s="38" customFormat="1" ht="41" customHeight="1"/>
    <row r="16135" s="38" customFormat="1" ht="41" customHeight="1"/>
    <row r="16136" s="38" customFormat="1" ht="41" customHeight="1"/>
    <row r="16137" s="38" customFormat="1" ht="41" customHeight="1"/>
    <row r="16138" s="38" customFormat="1" ht="41" customHeight="1"/>
    <row r="16139" s="38" customFormat="1" ht="41" customHeight="1"/>
    <row r="16140" s="38" customFormat="1" ht="41" customHeight="1"/>
    <row r="16141" s="38" customFormat="1" ht="41" customHeight="1"/>
    <row r="16142" s="38" customFormat="1" ht="41" customHeight="1"/>
    <row r="16143" s="38" customFormat="1" ht="41" customHeight="1"/>
    <row r="16144" s="38" customFormat="1" ht="41" customHeight="1"/>
    <row r="16145" s="38" customFormat="1" ht="41" customHeight="1"/>
    <row r="16146" s="38" customFormat="1" ht="41" customHeight="1"/>
    <row r="16147" s="38" customFormat="1" ht="41" customHeight="1"/>
    <row r="16148" s="38" customFormat="1" ht="41" customHeight="1"/>
    <row r="16149" s="38" customFormat="1" ht="41" customHeight="1"/>
    <row r="16150" s="38" customFormat="1" ht="41" customHeight="1"/>
    <row r="16151" s="38" customFormat="1" ht="41" customHeight="1"/>
    <row r="16152" s="38" customFormat="1" ht="41" customHeight="1"/>
    <row r="16153" s="38" customFormat="1" ht="41" customHeight="1"/>
    <row r="16154" s="38" customFormat="1" ht="41" customHeight="1"/>
    <row r="16155" s="38" customFormat="1" ht="41" customHeight="1"/>
    <row r="16156" s="38" customFormat="1" ht="41" customHeight="1"/>
    <row r="16157" s="38" customFormat="1" ht="41" customHeight="1"/>
    <row r="16158" s="38" customFormat="1" ht="41" customHeight="1"/>
    <row r="16159" s="38" customFormat="1" ht="41" customHeight="1"/>
    <row r="16160" s="38" customFormat="1" ht="41" customHeight="1"/>
    <row r="16161" s="38" customFormat="1" ht="41" customHeight="1"/>
    <row r="16162" s="38" customFormat="1" ht="41" customHeight="1"/>
    <row r="16163" s="38" customFormat="1" ht="41" customHeight="1"/>
    <row r="16164" s="38" customFormat="1" ht="41" customHeight="1"/>
    <row r="16165" s="38" customFormat="1" ht="41" customHeight="1"/>
    <row r="16166" s="38" customFormat="1" ht="41" customHeight="1"/>
    <row r="16167" s="38" customFormat="1" ht="41" customHeight="1"/>
    <row r="16168" s="38" customFormat="1" ht="41" customHeight="1"/>
    <row r="16169" s="38" customFormat="1" ht="41" customHeight="1"/>
    <row r="16170" s="38" customFormat="1" ht="41" customHeight="1"/>
    <row r="16171" s="38" customFormat="1" ht="41" customHeight="1"/>
    <row r="16172" s="38" customFormat="1" ht="41" customHeight="1"/>
    <row r="16173" s="38" customFormat="1" ht="41" customHeight="1"/>
    <row r="16174" s="38" customFormat="1" ht="41" customHeight="1"/>
    <row r="16175" s="38" customFormat="1" ht="41" customHeight="1"/>
    <row r="16176" s="38" customFormat="1" ht="41" customHeight="1"/>
    <row r="16177" s="38" customFormat="1" ht="41" customHeight="1"/>
    <row r="16178" s="38" customFormat="1" ht="41" customHeight="1"/>
    <row r="16179" s="38" customFormat="1" ht="41" customHeight="1"/>
    <row r="16180" s="38" customFormat="1" ht="41" customHeight="1"/>
    <row r="16181" s="38" customFormat="1" ht="41" customHeight="1"/>
    <row r="16182" s="38" customFormat="1" ht="41" customHeight="1"/>
    <row r="16183" s="38" customFormat="1" ht="41" customHeight="1"/>
    <row r="16184" s="38" customFormat="1" ht="41" customHeight="1"/>
    <row r="16185" s="38" customFormat="1" ht="41" customHeight="1"/>
    <row r="16186" s="38" customFormat="1" ht="41" customHeight="1"/>
    <row r="16187" s="38" customFormat="1" ht="41" customHeight="1"/>
    <row r="16188" s="38" customFormat="1" ht="41" customHeight="1"/>
    <row r="16189" s="38" customFormat="1" ht="41" customHeight="1"/>
    <row r="16190" s="38" customFormat="1" ht="41" customHeight="1"/>
    <row r="16191" s="38" customFormat="1" ht="41" customHeight="1"/>
    <row r="16192" s="38" customFormat="1" ht="41" customHeight="1"/>
    <row r="16193" s="38" customFormat="1" ht="41" customHeight="1"/>
    <row r="16194" s="38" customFormat="1" ht="41" customHeight="1"/>
    <row r="16195" s="38" customFormat="1" ht="41" customHeight="1"/>
    <row r="16196" s="38" customFormat="1" ht="41" customHeight="1"/>
    <row r="16197" s="38" customFormat="1" ht="41" customHeight="1"/>
    <row r="16198" s="38" customFormat="1" ht="41" customHeight="1"/>
    <row r="16199" s="38" customFormat="1" ht="41" customHeight="1"/>
    <row r="16200" s="38" customFormat="1" ht="41" customHeight="1"/>
    <row r="16201" s="38" customFormat="1" ht="41" customHeight="1"/>
    <row r="16202" s="38" customFormat="1" ht="41" customHeight="1"/>
    <row r="16203" s="38" customFormat="1" ht="41" customHeight="1"/>
    <row r="16204" s="38" customFormat="1" ht="41" customHeight="1"/>
    <row r="16205" s="38" customFormat="1" ht="41" customHeight="1"/>
    <row r="16206" s="38" customFormat="1" ht="41" customHeight="1"/>
    <row r="16207" s="38" customFormat="1" ht="41" customHeight="1"/>
    <row r="16208" s="38" customFormat="1" ht="41" customHeight="1"/>
    <row r="16209" s="38" customFormat="1" ht="41" customHeight="1"/>
    <row r="16210" s="38" customFormat="1" ht="41" customHeight="1"/>
    <row r="16211" s="38" customFormat="1" ht="41" customHeight="1"/>
    <row r="16212" s="38" customFormat="1" ht="41" customHeight="1"/>
    <row r="16213" s="38" customFormat="1" ht="41" customHeight="1"/>
    <row r="16214" s="38" customFormat="1" ht="41" customHeight="1"/>
    <row r="16215" s="38" customFormat="1" ht="41" customHeight="1"/>
    <row r="16216" s="38" customFormat="1" ht="41" customHeight="1"/>
    <row r="16217" s="38" customFormat="1" ht="41" customHeight="1"/>
    <row r="16218" s="38" customFormat="1" ht="41" customHeight="1"/>
    <row r="16219" s="38" customFormat="1" ht="41" customHeight="1"/>
    <row r="16220" s="38" customFormat="1" ht="41" customHeight="1"/>
    <row r="16221" s="38" customFormat="1" ht="41" customHeight="1"/>
    <row r="16222" s="38" customFormat="1" ht="41" customHeight="1"/>
    <row r="16223" s="38" customFormat="1" ht="41" customHeight="1"/>
    <row r="16224" s="38" customFormat="1" ht="41" customHeight="1"/>
    <row r="16225" s="38" customFormat="1" ht="41" customHeight="1"/>
    <row r="16226" s="38" customFormat="1" ht="41" customHeight="1"/>
    <row r="16227" s="38" customFormat="1" ht="41" customHeight="1"/>
    <row r="16228" s="38" customFormat="1" ht="41" customHeight="1"/>
    <row r="16229" s="38" customFormat="1" ht="41" customHeight="1"/>
    <row r="16230" s="38" customFormat="1" ht="41" customHeight="1"/>
    <row r="16231" s="38" customFormat="1" ht="41" customHeight="1"/>
    <row r="16232" s="38" customFormat="1" ht="41" customHeight="1"/>
    <row r="16233" s="38" customFormat="1" ht="41" customHeight="1"/>
    <row r="16234" s="38" customFormat="1" ht="41" customHeight="1"/>
    <row r="16235" s="38" customFormat="1" ht="41" customHeight="1"/>
    <row r="16236" s="38" customFormat="1" ht="41" customHeight="1"/>
    <row r="16237" s="38" customFormat="1" ht="41" customHeight="1"/>
    <row r="16238" s="38" customFormat="1" ht="41" customHeight="1"/>
    <row r="16239" s="38" customFormat="1" ht="41" customHeight="1"/>
    <row r="16240" s="38" customFormat="1" ht="41" customHeight="1"/>
    <row r="16241" s="38" customFormat="1" ht="41" customHeight="1"/>
    <row r="16242" s="38" customFormat="1" ht="41" customHeight="1"/>
    <row r="16243" s="38" customFormat="1" ht="41" customHeight="1"/>
    <row r="16244" s="38" customFormat="1" ht="41" customHeight="1"/>
    <row r="16245" s="38" customFormat="1" ht="41" customHeight="1"/>
    <row r="16246" s="38" customFormat="1" ht="41" customHeight="1"/>
    <row r="16247" s="38" customFormat="1" ht="41" customHeight="1"/>
    <row r="16248" s="38" customFormat="1" ht="41" customHeight="1"/>
    <row r="16249" s="38" customFormat="1" ht="41" customHeight="1"/>
    <row r="16250" s="38" customFormat="1" ht="41" customHeight="1"/>
    <row r="16251" s="38" customFormat="1" ht="41" customHeight="1"/>
    <row r="16252" s="38" customFormat="1" ht="41" customHeight="1"/>
    <row r="16253" s="38" customFormat="1" ht="41" customHeight="1"/>
    <row r="16254" s="38" customFormat="1" ht="41" customHeight="1"/>
    <row r="16255" s="38" customFormat="1" ht="41" customHeight="1"/>
    <row r="16256" s="38" customFormat="1" ht="41" customHeight="1"/>
    <row r="16257" s="38" customFormat="1" ht="41" customHeight="1"/>
    <row r="16258" s="38" customFormat="1" ht="41" customHeight="1"/>
    <row r="16259" s="38" customFormat="1" ht="41" customHeight="1"/>
    <row r="16260" s="38" customFormat="1" ht="41" customHeight="1"/>
    <row r="16261" s="38" customFormat="1" ht="41" customHeight="1"/>
    <row r="16262" s="38" customFormat="1" ht="41" customHeight="1"/>
    <row r="16263" s="38" customFormat="1" ht="41" customHeight="1"/>
    <row r="16264" s="38" customFormat="1" ht="41" customHeight="1"/>
    <row r="16265" s="38" customFormat="1" ht="41" customHeight="1"/>
    <row r="16266" s="38" customFormat="1" ht="41" customHeight="1"/>
    <row r="16267" s="38" customFormat="1" ht="41" customHeight="1"/>
    <row r="16268" s="38" customFormat="1" ht="41" customHeight="1"/>
    <row r="16269" s="38" customFormat="1" ht="41" customHeight="1"/>
    <row r="16270" s="38" customFormat="1" ht="41" customHeight="1"/>
    <row r="16271" s="38" customFormat="1" ht="41" customHeight="1"/>
    <row r="16272" s="38" customFormat="1" ht="41" customHeight="1"/>
    <row r="16273" s="38" customFormat="1" ht="41" customHeight="1"/>
    <row r="16274" s="38" customFormat="1" ht="41" customHeight="1"/>
    <row r="16275" s="38" customFormat="1" ht="41" customHeight="1"/>
    <row r="16276" s="38" customFormat="1" ht="41" customHeight="1"/>
    <row r="16277" s="38" customFormat="1" ht="41" customHeight="1"/>
    <row r="16278" s="38" customFormat="1" ht="41" customHeight="1"/>
    <row r="16279" s="38" customFormat="1" ht="41" customHeight="1"/>
    <row r="16280" s="38" customFormat="1" ht="41" customHeight="1"/>
    <row r="16281" s="38" customFormat="1" ht="41" customHeight="1"/>
    <row r="16282" s="38" customFormat="1" ht="41" customHeight="1"/>
    <row r="16283" s="38" customFormat="1" ht="41" customHeight="1"/>
    <row r="16284" s="38" customFormat="1" ht="41" customHeight="1"/>
    <row r="16285" s="38" customFormat="1" ht="41" customHeight="1"/>
    <row r="16286" s="38" customFormat="1" ht="41" customHeight="1"/>
    <row r="16287" s="38" customFormat="1" ht="41" customHeight="1"/>
    <row r="16288" s="38" customFormat="1" ht="41" customHeight="1"/>
    <row r="16289" s="38" customFormat="1" ht="41" customHeight="1"/>
    <row r="16290" s="38" customFormat="1" ht="41" customHeight="1"/>
    <row r="16291" s="38" customFormat="1" ht="41" customHeight="1"/>
    <row r="16292" s="38" customFormat="1" ht="41" customHeight="1"/>
    <row r="16293" s="38" customFormat="1" ht="41" customHeight="1"/>
    <row r="16294" s="38" customFormat="1" ht="41" customHeight="1"/>
    <row r="16295" s="38" customFormat="1" ht="41" customHeight="1"/>
    <row r="16296" s="38" customFormat="1" ht="41" customHeight="1"/>
    <row r="16297" s="38" customFormat="1" ht="41" customHeight="1"/>
  </sheetData>
  <mergeCells count="8">
    <mergeCell ref="A1:H1"/>
    <mergeCell ref="A2:E2"/>
    <mergeCell ref="G2:H2"/>
    <mergeCell ref="A9:C9"/>
    <mergeCell ref="A10:C10"/>
    <mergeCell ref="A15:C15"/>
    <mergeCell ref="A16:C16"/>
    <mergeCell ref="A17:C1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X50"/>
  <sheetViews>
    <sheetView showGridLines="0" topLeftCell="A34" workbookViewId="0">
      <selection activeCell="C40" sqref="C40"/>
    </sheetView>
  </sheetViews>
  <sheetFormatPr defaultColWidth="9" defaultRowHeight="13.5"/>
  <cols>
    <col min="1" max="1" width="4.625" style="116" customWidth="1"/>
    <col min="2" max="2" width="16.125" style="116" customWidth="1"/>
    <col min="3" max="3" width="29.375" style="116" customWidth="1"/>
    <col min="4" max="4" width="6.25833333333333" style="116" customWidth="1"/>
    <col min="5" max="5" width="8.50833333333333" style="116" customWidth="1"/>
    <col min="6" max="6" width="11.875" style="116" customWidth="1"/>
    <col min="7" max="7" width="11.5083333333333" style="189" customWidth="1"/>
    <col min="8" max="16384" width="9" style="116"/>
  </cols>
  <sheetData>
    <row r="1" s="41" customFormat="1" ht="27" customHeight="1" spans="1:206">
      <c r="A1" s="190" t="s">
        <v>436</v>
      </c>
      <c r="B1" s="191"/>
      <c r="C1" s="191"/>
      <c r="D1" s="191"/>
      <c r="E1" s="191"/>
      <c r="F1" s="191"/>
      <c r="G1" s="19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2"/>
      <c r="DO1" s="42"/>
      <c r="DP1" s="42"/>
      <c r="DQ1" s="42"/>
      <c r="DR1" s="42"/>
      <c r="DS1" s="42"/>
      <c r="DT1" s="42"/>
      <c r="DU1" s="42"/>
      <c r="DV1" s="42"/>
      <c r="DW1" s="42"/>
      <c r="DX1" s="42"/>
      <c r="DY1" s="42"/>
      <c r="DZ1" s="42"/>
      <c r="EA1" s="42"/>
      <c r="EB1" s="42"/>
      <c r="EC1" s="42"/>
      <c r="ED1" s="42"/>
      <c r="EE1" s="42"/>
      <c r="EF1" s="42"/>
      <c r="EG1" s="42"/>
      <c r="EH1" s="42"/>
      <c r="EI1" s="42"/>
      <c r="EJ1" s="42"/>
      <c r="EK1" s="42"/>
      <c r="EL1" s="42"/>
      <c r="EM1" s="42"/>
      <c r="EN1" s="42"/>
      <c r="EO1" s="42"/>
      <c r="EP1" s="42"/>
      <c r="EQ1" s="42"/>
      <c r="ER1" s="42"/>
      <c r="ES1" s="42"/>
      <c r="ET1" s="42"/>
      <c r="EU1" s="42"/>
      <c r="EV1" s="42"/>
      <c r="EW1" s="42"/>
      <c r="EX1" s="42"/>
      <c r="EY1" s="42"/>
      <c r="EZ1" s="42"/>
      <c r="FA1" s="42"/>
      <c r="FB1" s="42"/>
      <c r="FC1" s="42"/>
      <c r="FD1" s="42"/>
      <c r="FE1" s="42"/>
      <c r="FF1" s="42"/>
      <c r="FG1" s="42"/>
      <c r="FH1" s="42"/>
      <c r="FI1" s="42"/>
      <c r="FJ1" s="42"/>
      <c r="FK1" s="42"/>
      <c r="FL1" s="42"/>
      <c r="FM1" s="42"/>
      <c r="FN1" s="42"/>
      <c r="FO1" s="42"/>
      <c r="FP1" s="42"/>
      <c r="FQ1" s="42"/>
      <c r="FR1" s="42"/>
      <c r="FS1" s="42"/>
      <c r="FT1" s="42"/>
      <c r="FU1" s="42"/>
      <c r="FV1" s="42"/>
      <c r="FW1" s="42"/>
      <c r="FX1" s="42"/>
      <c r="FY1" s="42"/>
      <c r="FZ1" s="42"/>
      <c r="GA1" s="42"/>
      <c r="GB1" s="42"/>
      <c r="GC1" s="42"/>
      <c r="GD1" s="42"/>
      <c r="GE1" s="42"/>
      <c r="GF1" s="42"/>
      <c r="GG1" s="42"/>
      <c r="GH1" s="42"/>
      <c r="GI1" s="42"/>
      <c r="GJ1" s="42"/>
      <c r="GK1" s="42"/>
      <c r="GL1" s="42"/>
      <c r="GM1" s="42"/>
      <c r="GN1" s="42"/>
      <c r="GO1" s="42"/>
      <c r="GP1" s="42"/>
      <c r="GQ1" s="42"/>
      <c r="GR1" s="42"/>
      <c r="GS1" s="42"/>
      <c r="GT1" s="42"/>
      <c r="GU1" s="42"/>
      <c r="GV1" s="42"/>
      <c r="GW1" s="42"/>
      <c r="GX1" s="42"/>
    </row>
    <row r="2" s="41" customFormat="1" ht="20.1" customHeight="1" spans="1:206">
      <c r="A2" s="193" t="s">
        <v>1</v>
      </c>
      <c r="B2" s="193"/>
      <c r="C2" s="193"/>
      <c r="D2" s="193"/>
      <c r="E2" s="194"/>
      <c r="F2" s="195" t="s">
        <v>2</v>
      </c>
      <c r="G2" s="195"/>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42"/>
      <c r="CX2" s="42"/>
      <c r="CY2" s="42"/>
      <c r="CZ2" s="42"/>
      <c r="DA2" s="42"/>
      <c r="DB2" s="42"/>
      <c r="DC2" s="42"/>
      <c r="DD2" s="42"/>
      <c r="DE2" s="42"/>
      <c r="DF2" s="42"/>
      <c r="DG2" s="42"/>
      <c r="DH2" s="42"/>
      <c r="DI2" s="42"/>
      <c r="DJ2" s="42"/>
      <c r="DK2" s="42"/>
      <c r="DL2" s="42"/>
      <c r="DM2" s="42"/>
      <c r="DN2" s="42"/>
      <c r="DO2" s="42"/>
      <c r="DP2" s="42"/>
      <c r="DQ2" s="42"/>
      <c r="DR2" s="42"/>
      <c r="DS2" s="42"/>
      <c r="DT2" s="42"/>
      <c r="DU2" s="42"/>
      <c r="DV2" s="42"/>
      <c r="DW2" s="42"/>
      <c r="DX2" s="42"/>
      <c r="DY2" s="42"/>
      <c r="DZ2" s="42"/>
      <c r="EA2" s="42"/>
      <c r="EB2" s="42"/>
      <c r="EC2" s="42"/>
      <c r="ED2" s="42"/>
      <c r="EE2" s="42"/>
      <c r="EF2" s="42"/>
      <c r="EG2" s="42"/>
      <c r="EH2" s="42"/>
      <c r="EI2" s="42"/>
      <c r="EJ2" s="42"/>
      <c r="EK2" s="42"/>
      <c r="EL2" s="42"/>
      <c r="EM2" s="42"/>
      <c r="EN2" s="42"/>
      <c r="EO2" s="42"/>
      <c r="EP2" s="42"/>
      <c r="EQ2" s="42"/>
      <c r="ER2" s="42"/>
      <c r="ES2" s="42"/>
      <c r="ET2" s="42"/>
      <c r="EU2" s="42"/>
      <c r="EV2" s="42"/>
      <c r="EW2" s="42"/>
      <c r="EX2" s="42"/>
      <c r="EY2" s="42"/>
      <c r="EZ2" s="42"/>
      <c r="FA2" s="42"/>
      <c r="FB2" s="42"/>
      <c r="FC2" s="42"/>
      <c r="FD2" s="42"/>
      <c r="FE2" s="42"/>
      <c r="FF2" s="42"/>
      <c r="FG2" s="42"/>
      <c r="FH2" s="42"/>
      <c r="FI2" s="42"/>
      <c r="FJ2" s="42"/>
      <c r="FK2" s="42"/>
      <c r="FL2" s="42"/>
      <c r="FM2" s="42"/>
      <c r="FN2" s="42"/>
      <c r="FO2" s="42"/>
      <c r="FP2" s="42"/>
      <c r="FQ2" s="42"/>
      <c r="FR2" s="42"/>
      <c r="FS2" s="42"/>
      <c r="FT2" s="42"/>
      <c r="FU2" s="42"/>
      <c r="FV2" s="42"/>
      <c r="FW2" s="42"/>
      <c r="FX2" s="42"/>
      <c r="FY2" s="42"/>
      <c r="FZ2" s="42"/>
      <c r="GA2" s="42"/>
      <c r="GB2" s="42"/>
      <c r="GC2" s="42"/>
      <c r="GD2" s="42"/>
      <c r="GE2" s="42"/>
      <c r="GF2" s="42"/>
      <c r="GG2" s="42"/>
      <c r="GH2" s="42"/>
      <c r="GI2" s="42"/>
      <c r="GJ2" s="42"/>
      <c r="GK2" s="42"/>
      <c r="GL2" s="42"/>
      <c r="GM2" s="42"/>
      <c r="GN2" s="42"/>
      <c r="GO2" s="42"/>
      <c r="GP2" s="42"/>
      <c r="GQ2" s="42"/>
      <c r="GR2" s="42"/>
      <c r="GS2" s="42"/>
      <c r="GT2" s="42"/>
      <c r="GU2" s="42"/>
      <c r="GV2" s="42"/>
      <c r="GW2" s="42"/>
      <c r="GX2" s="42"/>
    </row>
    <row r="3" s="185" customFormat="1" ht="15.95" customHeight="1" spans="1:7">
      <c r="A3" s="105" t="s">
        <v>3</v>
      </c>
      <c r="B3" s="10" t="s">
        <v>4</v>
      </c>
      <c r="C3" s="10" t="s">
        <v>196</v>
      </c>
      <c r="D3" s="105" t="s">
        <v>6</v>
      </c>
      <c r="E3" s="105" t="s">
        <v>7</v>
      </c>
      <c r="F3" s="10" t="s">
        <v>10</v>
      </c>
      <c r="G3" s="196" t="s">
        <v>437</v>
      </c>
    </row>
    <row r="4" s="116" customFormat="1" ht="36" customHeight="1" spans="1:7">
      <c r="A4" s="197" t="s">
        <v>438</v>
      </c>
      <c r="B4" s="198"/>
      <c r="C4" s="199"/>
      <c r="D4" s="200"/>
      <c r="E4" s="200"/>
      <c r="F4" s="201"/>
      <c r="G4" s="196"/>
    </row>
    <row r="5" s="116" customFormat="1" ht="60" spans="1:7">
      <c r="A5" s="105">
        <v>1</v>
      </c>
      <c r="B5" s="202" t="s">
        <v>439</v>
      </c>
      <c r="C5" s="203" t="s">
        <v>440</v>
      </c>
      <c r="D5" s="105" t="s">
        <v>441</v>
      </c>
      <c r="E5" s="105">
        <v>2</v>
      </c>
      <c r="F5" s="10"/>
      <c r="G5" s="10"/>
    </row>
    <row r="6" s="116" customFormat="1" ht="36" customHeight="1" spans="1:7">
      <c r="A6" s="105">
        <v>2</v>
      </c>
      <c r="B6" s="202" t="s">
        <v>442</v>
      </c>
      <c r="C6" s="203" t="s">
        <v>443</v>
      </c>
      <c r="D6" s="105" t="s">
        <v>61</v>
      </c>
      <c r="E6" s="105">
        <v>2</v>
      </c>
      <c r="F6" s="105"/>
      <c r="G6" s="10"/>
    </row>
    <row r="7" s="116" customFormat="1" ht="43" customHeight="1" spans="1:7">
      <c r="A7" s="105">
        <v>3</v>
      </c>
      <c r="B7" s="202" t="s">
        <v>444</v>
      </c>
      <c r="C7" s="203" t="s">
        <v>445</v>
      </c>
      <c r="D7" s="105" t="s">
        <v>61</v>
      </c>
      <c r="E7" s="105">
        <v>1</v>
      </c>
      <c r="F7" s="204"/>
      <c r="G7" s="10"/>
    </row>
    <row r="8" s="116" customFormat="1" ht="36" customHeight="1" spans="1:7">
      <c r="A8" s="105">
        <v>6</v>
      </c>
      <c r="B8" s="202" t="s">
        <v>446</v>
      </c>
      <c r="C8" s="203" t="s">
        <v>447</v>
      </c>
      <c r="D8" s="105" t="s">
        <v>16</v>
      </c>
      <c r="E8" s="105">
        <v>1</v>
      </c>
      <c r="F8" s="105"/>
      <c r="G8" s="10"/>
    </row>
    <row r="9" s="116" customFormat="1" ht="36" customHeight="1" spans="1:7">
      <c r="A9" s="105">
        <v>7</v>
      </c>
      <c r="B9" s="203" t="s">
        <v>448</v>
      </c>
      <c r="C9" s="104" t="s">
        <v>449</v>
      </c>
      <c r="D9" s="105" t="s">
        <v>16</v>
      </c>
      <c r="E9" s="105">
        <v>2</v>
      </c>
      <c r="F9" s="105"/>
      <c r="G9" s="10"/>
    </row>
    <row r="10" s="116" customFormat="1" ht="36" customHeight="1" spans="1:7">
      <c r="A10" s="105">
        <v>8</v>
      </c>
      <c r="B10" s="202" t="s">
        <v>448</v>
      </c>
      <c r="C10" s="203" t="s">
        <v>450</v>
      </c>
      <c r="D10" s="105" t="s">
        <v>16</v>
      </c>
      <c r="E10" s="105">
        <v>1</v>
      </c>
      <c r="F10" s="105"/>
      <c r="G10" s="10"/>
    </row>
    <row r="11" s="116" customFormat="1" ht="36" customHeight="1" spans="1:7">
      <c r="A11" s="205" t="s">
        <v>451</v>
      </c>
      <c r="B11" s="206"/>
      <c r="C11" s="206"/>
      <c r="D11" s="206"/>
      <c r="E11" s="206"/>
      <c r="F11" s="207"/>
      <c r="G11" s="196"/>
    </row>
    <row r="12" s="116" customFormat="1" ht="36" customHeight="1" spans="1:7">
      <c r="A12" s="105">
        <v>1</v>
      </c>
      <c r="B12" s="203" t="s">
        <v>452</v>
      </c>
      <c r="C12" s="203" t="s">
        <v>453</v>
      </c>
      <c r="D12" s="208" t="s">
        <v>16</v>
      </c>
      <c r="E12" s="209">
        <v>1</v>
      </c>
      <c r="F12" s="10"/>
      <c r="G12" s="10"/>
    </row>
    <row r="13" s="116" customFormat="1" ht="36" customHeight="1" spans="1:7">
      <c r="A13" s="105">
        <v>2</v>
      </c>
      <c r="B13" s="203" t="s">
        <v>454</v>
      </c>
      <c r="C13" s="203" t="s">
        <v>455</v>
      </c>
      <c r="D13" s="105" t="s">
        <v>16</v>
      </c>
      <c r="E13" s="105">
        <v>5</v>
      </c>
      <c r="F13" s="105"/>
      <c r="G13" s="10"/>
    </row>
    <row r="14" s="116" customFormat="1" ht="36" customHeight="1" spans="1:7">
      <c r="A14" s="105">
        <v>3</v>
      </c>
      <c r="B14" s="203" t="s">
        <v>448</v>
      </c>
      <c r="C14" s="203" t="s">
        <v>456</v>
      </c>
      <c r="D14" s="105" t="s">
        <v>16</v>
      </c>
      <c r="E14" s="105">
        <v>2</v>
      </c>
      <c r="F14" s="105"/>
      <c r="G14" s="10"/>
    </row>
    <row r="15" s="116" customFormat="1" ht="36" customHeight="1" spans="1:7">
      <c r="A15" s="105">
        <v>4</v>
      </c>
      <c r="B15" s="202" t="s">
        <v>457</v>
      </c>
      <c r="C15" s="203" t="s">
        <v>458</v>
      </c>
      <c r="D15" s="105" t="s">
        <v>417</v>
      </c>
      <c r="E15" s="209">
        <f>9+11</f>
        <v>20</v>
      </c>
      <c r="F15" s="10"/>
      <c r="G15" s="10"/>
    </row>
    <row r="16" s="186" customFormat="1" ht="36" customHeight="1" spans="1:7">
      <c r="A16" s="197" t="s">
        <v>459</v>
      </c>
      <c r="B16" s="198"/>
      <c r="C16" s="199"/>
      <c r="D16" s="105"/>
      <c r="E16" s="209"/>
      <c r="F16" s="105"/>
      <c r="G16" s="196"/>
    </row>
    <row r="17" s="116" customFormat="1" ht="36" customHeight="1" spans="1:7">
      <c r="A17" s="105">
        <v>1</v>
      </c>
      <c r="B17" s="203" t="s">
        <v>460</v>
      </c>
      <c r="C17" s="203" t="s">
        <v>461</v>
      </c>
      <c r="D17" s="208" t="s">
        <v>16</v>
      </c>
      <c r="E17" s="209">
        <v>1</v>
      </c>
      <c r="F17" s="10"/>
      <c r="G17" s="10"/>
    </row>
    <row r="18" s="116" customFormat="1" ht="36" customHeight="1" spans="1:7">
      <c r="A18" s="105">
        <v>2</v>
      </c>
      <c r="B18" s="202" t="s">
        <v>462</v>
      </c>
      <c r="C18" s="203" t="s">
        <v>463</v>
      </c>
      <c r="D18" s="105" t="s">
        <v>417</v>
      </c>
      <c r="E18" s="210">
        <f>16+(3*6)</f>
        <v>34</v>
      </c>
      <c r="F18" s="209"/>
      <c r="G18" s="10"/>
    </row>
    <row r="19" s="116" customFormat="1" ht="36" customHeight="1" spans="1:7">
      <c r="A19" s="105">
        <v>3</v>
      </c>
      <c r="B19" s="202" t="s">
        <v>462</v>
      </c>
      <c r="C19" s="203" t="s">
        <v>464</v>
      </c>
      <c r="D19" s="105" t="s">
        <v>417</v>
      </c>
      <c r="E19" s="210">
        <f>1.5+21</f>
        <v>22.5</v>
      </c>
      <c r="F19" s="209"/>
      <c r="G19" s="10"/>
    </row>
    <row r="20" s="116" customFormat="1" ht="36" customHeight="1" spans="1:7">
      <c r="A20" s="105">
        <v>4</v>
      </c>
      <c r="B20" s="202" t="s">
        <v>462</v>
      </c>
      <c r="C20" s="203" t="s">
        <v>465</v>
      </c>
      <c r="D20" s="105" t="s">
        <v>417</v>
      </c>
      <c r="E20" s="210">
        <f>26+22*1.2</f>
        <v>52.4</v>
      </c>
      <c r="F20" s="209"/>
      <c r="G20" s="10"/>
    </row>
    <row r="21" s="116" customFormat="1" ht="36" customHeight="1" spans="1:7">
      <c r="A21" s="105">
        <v>5</v>
      </c>
      <c r="B21" s="203" t="s">
        <v>466</v>
      </c>
      <c r="C21" s="203" t="s">
        <v>467</v>
      </c>
      <c r="D21" s="105" t="s">
        <v>16</v>
      </c>
      <c r="E21" s="209">
        <v>5</v>
      </c>
      <c r="F21" s="105"/>
      <c r="G21" s="10"/>
    </row>
    <row r="22" s="116" customFormat="1" ht="36" customHeight="1" spans="1:7">
      <c r="A22" s="105">
        <v>6</v>
      </c>
      <c r="B22" s="203" t="s">
        <v>454</v>
      </c>
      <c r="C22" s="203" t="s">
        <v>468</v>
      </c>
      <c r="D22" s="105" t="s">
        <v>16</v>
      </c>
      <c r="E22" s="209">
        <v>16</v>
      </c>
      <c r="F22" s="105"/>
      <c r="G22" s="10"/>
    </row>
    <row r="23" s="116" customFormat="1" ht="36" customHeight="1" spans="1:7">
      <c r="A23" s="105">
        <v>7</v>
      </c>
      <c r="B23" s="203" t="s">
        <v>469</v>
      </c>
      <c r="C23" s="203" t="s">
        <v>470</v>
      </c>
      <c r="D23" s="105" t="s">
        <v>16</v>
      </c>
      <c r="E23" s="209">
        <v>1</v>
      </c>
      <c r="F23" s="105"/>
      <c r="G23" s="10"/>
    </row>
    <row r="24" s="116" customFormat="1" ht="36" customHeight="1" spans="1:7">
      <c r="A24" s="105">
        <v>8</v>
      </c>
      <c r="B24" s="203" t="s">
        <v>471</v>
      </c>
      <c r="C24" s="203" t="s">
        <v>472</v>
      </c>
      <c r="D24" s="105" t="s">
        <v>417</v>
      </c>
      <c r="E24" s="209">
        <v>10</v>
      </c>
      <c r="F24" s="105"/>
      <c r="G24" s="196"/>
    </row>
    <row r="25" s="116" customFormat="1" ht="36" customHeight="1" spans="1:7">
      <c r="A25" s="105">
        <v>9</v>
      </c>
      <c r="B25" s="202" t="s">
        <v>473</v>
      </c>
      <c r="C25" s="203" t="s">
        <v>472</v>
      </c>
      <c r="D25" s="105" t="s">
        <v>16</v>
      </c>
      <c r="E25" s="209">
        <v>108</v>
      </c>
      <c r="F25" s="105"/>
      <c r="G25" s="196"/>
    </row>
    <row r="26" s="116" customFormat="1" ht="36" customHeight="1" spans="1:7">
      <c r="A26" s="197" t="s">
        <v>474</v>
      </c>
      <c r="B26" s="198"/>
      <c r="C26" s="199"/>
      <c r="D26" s="105"/>
      <c r="E26" s="209"/>
      <c r="F26" s="105"/>
      <c r="G26" s="196"/>
    </row>
    <row r="27" s="116" customFormat="1" ht="36" customHeight="1" spans="1:7">
      <c r="A27" s="211">
        <v>1</v>
      </c>
      <c r="B27" s="212" t="s">
        <v>475</v>
      </c>
      <c r="C27" s="213" t="s">
        <v>476</v>
      </c>
      <c r="D27" s="211" t="s">
        <v>16</v>
      </c>
      <c r="E27" s="214">
        <v>22</v>
      </c>
      <c r="F27" s="215"/>
      <c r="G27" s="10"/>
    </row>
    <row r="28" s="187" customFormat="1" ht="36" customHeight="1" spans="1:7">
      <c r="A28" s="211">
        <v>2</v>
      </c>
      <c r="B28" s="212" t="s">
        <v>477</v>
      </c>
      <c r="C28" s="213" t="s">
        <v>478</v>
      </c>
      <c r="D28" s="211" t="s">
        <v>16</v>
      </c>
      <c r="E28" s="214">
        <v>22</v>
      </c>
      <c r="F28" s="215"/>
      <c r="G28" s="10"/>
    </row>
    <row r="29" s="187" customFormat="1" ht="36" customHeight="1" spans="1:7">
      <c r="A29" s="211">
        <v>3</v>
      </c>
      <c r="B29" s="212" t="s">
        <v>479</v>
      </c>
      <c r="C29" s="213" t="s">
        <v>456</v>
      </c>
      <c r="D29" s="211" t="s">
        <v>16</v>
      </c>
      <c r="E29" s="214">
        <v>22</v>
      </c>
      <c r="F29" s="215"/>
      <c r="G29" s="10"/>
    </row>
    <row r="30" s="187" customFormat="1" ht="36" customHeight="1" spans="1:7">
      <c r="A30" s="211">
        <v>4</v>
      </c>
      <c r="B30" s="212" t="s">
        <v>480</v>
      </c>
      <c r="C30" s="213" t="s">
        <v>481</v>
      </c>
      <c r="D30" s="211" t="s">
        <v>16</v>
      </c>
      <c r="E30" s="214">
        <v>22</v>
      </c>
      <c r="F30" s="215"/>
      <c r="G30" s="10"/>
    </row>
    <row r="31" s="187" customFormat="1" ht="36" customHeight="1" spans="1:7">
      <c r="A31" s="211">
        <v>5</v>
      </c>
      <c r="B31" s="212" t="s">
        <v>446</v>
      </c>
      <c r="C31" s="213" t="s">
        <v>447</v>
      </c>
      <c r="D31" s="211" t="s">
        <v>16</v>
      </c>
      <c r="E31" s="214">
        <v>22</v>
      </c>
      <c r="F31" s="215"/>
      <c r="G31" s="10"/>
    </row>
    <row r="32" s="187" customFormat="1" ht="36" customHeight="1" spans="1:7">
      <c r="A32" s="197" t="s">
        <v>482</v>
      </c>
      <c r="B32" s="198"/>
      <c r="C32" s="199"/>
      <c r="D32" s="105"/>
      <c r="E32" s="209"/>
      <c r="F32" s="105"/>
      <c r="G32" s="196"/>
    </row>
    <row r="33" s="187" customFormat="1" ht="36" customHeight="1" spans="1:7">
      <c r="A33" s="208">
        <v>1</v>
      </c>
      <c r="B33" s="203" t="s">
        <v>483</v>
      </c>
      <c r="C33" s="203" t="s">
        <v>484</v>
      </c>
      <c r="D33" s="10" t="s">
        <v>61</v>
      </c>
      <c r="E33" s="10">
        <v>1</v>
      </c>
      <c r="F33" s="105"/>
      <c r="G33" s="10"/>
    </row>
    <row r="34" s="186" customFormat="1" ht="36" customHeight="1" spans="1:7">
      <c r="A34" s="208">
        <v>2</v>
      </c>
      <c r="B34" s="216" t="s">
        <v>485</v>
      </c>
      <c r="C34" s="216" t="s">
        <v>486</v>
      </c>
      <c r="D34" s="208" t="s">
        <v>16</v>
      </c>
      <c r="E34" s="217">
        <v>2</v>
      </c>
      <c r="F34" s="105"/>
      <c r="G34" s="10"/>
    </row>
    <row r="35" s="186" customFormat="1" ht="36" customHeight="1" spans="1:7">
      <c r="A35" s="208">
        <v>3</v>
      </c>
      <c r="B35" s="216" t="s">
        <v>487</v>
      </c>
      <c r="C35" s="216" t="s">
        <v>488</v>
      </c>
      <c r="D35" s="208" t="s">
        <v>185</v>
      </c>
      <c r="E35" s="217">
        <v>1</v>
      </c>
      <c r="F35" s="105"/>
      <c r="G35" s="208"/>
    </row>
    <row r="36" s="186" customFormat="1" ht="36" customHeight="1" spans="1:7">
      <c r="A36" s="208">
        <v>4</v>
      </c>
      <c r="B36" s="216" t="s">
        <v>489</v>
      </c>
      <c r="C36" s="216"/>
      <c r="D36" s="208" t="s">
        <v>490</v>
      </c>
      <c r="E36" s="217">
        <v>1</v>
      </c>
      <c r="F36" s="105"/>
      <c r="G36" s="208"/>
    </row>
    <row r="37" s="188" customFormat="1" ht="36" customHeight="1" spans="1:7">
      <c r="A37" s="208">
        <v>5</v>
      </c>
      <c r="B37" s="203" t="s">
        <v>491</v>
      </c>
      <c r="C37" s="203" t="s">
        <v>492</v>
      </c>
      <c r="D37" s="10" t="s">
        <v>61</v>
      </c>
      <c r="E37" s="218">
        <v>1</v>
      </c>
      <c r="F37" s="105"/>
      <c r="G37" s="208"/>
    </row>
    <row r="38" s="188" customFormat="1" ht="36" customHeight="1" spans="1:7">
      <c r="A38" s="208">
        <v>6</v>
      </c>
      <c r="B38" s="203" t="s">
        <v>493</v>
      </c>
      <c r="C38" s="203" t="s">
        <v>492</v>
      </c>
      <c r="D38" s="10" t="s">
        <v>61</v>
      </c>
      <c r="E38" s="218">
        <v>1</v>
      </c>
      <c r="F38" s="105"/>
      <c r="G38" s="208"/>
    </row>
    <row r="39" s="188" customFormat="1" ht="36" customHeight="1" spans="1:7">
      <c r="A39" s="208">
        <v>7</v>
      </c>
      <c r="B39" s="203" t="s">
        <v>494</v>
      </c>
      <c r="C39" s="203" t="s">
        <v>495</v>
      </c>
      <c r="D39" s="10" t="s">
        <v>211</v>
      </c>
      <c r="E39" s="218">
        <v>5</v>
      </c>
      <c r="F39" s="105"/>
      <c r="G39" s="208"/>
    </row>
    <row r="40" s="188" customFormat="1" ht="36" customHeight="1" spans="1:7">
      <c r="A40" s="208">
        <v>8</v>
      </c>
      <c r="B40" s="203" t="s">
        <v>496</v>
      </c>
      <c r="C40" s="203" t="s">
        <v>497</v>
      </c>
      <c r="D40" s="10" t="s">
        <v>211</v>
      </c>
      <c r="E40" s="218">
        <v>6</v>
      </c>
      <c r="F40" s="105"/>
      <c r="G40" s="208"/>
    </row>
    <row r="41" s="188" customFormat="1" ht="36" customHeight="1" spans="1:7">
      <c r="A41" s="208">
        <v>9</v>
      </c>
      <c r="B41" s="219" t="s">
        <v>498</v>
      </c>
      <c r="C41" s="57" t="s">
        <v>499</v>
      </c>
      <c r="D41" s="10" t="s">
        <v>211</v>
      </c>
      <c r="E41" s="218">
        <f>E39+E40</f>
        <v>11</v>
      </c>
      <c r="F41" s="105"/>
      <c r="G41" s="208"/>
    </row>
    <row r="42" s="116" customFormat="1" spans="1:7">
      <c r="A42" s="220" t="s">
        <v>182</v>
      </c>
      <c r="B42" s="221"/>
      <c r="C42" s="222"/>
      <c r="D42" s="223"/>
      <c r="E42" s="223"/>
      <c r="F42" s="223"/>
      <c r="G42" s="223"/>
    </row>
    <row r="43" s="116" customFormat="1" spans="1:7">
      <c r="A43" s="220" t="s">
        <v>183</v>
      </c>
      <c r="B43" s="221"/>
      <c r="C43" s="222"/>
      <c r="D43" s="224"/>
      <c r="E43" s="224"/>
      <c r="F43" s="224"/>
      <c r="G43" s="224"/>
    </row>
    <row r="44" s="116" customFormat="1" spans="1:7">
      <c r="A44" s="223">
        <v>1</v>
      </c>
      <c r="B44" s="225" t="s">
        <v>184</v>
      </c>
      <c r="C44" s="226"/>
      <c r="D44" s="227" t="s">
        <v>185</v>
      </c>
      <c r="E44" s="223">
        <v>1</v>
      </c>
      <c r="F44" s="223"/>
      <c r="G44" s="223"/>
    </row>
    <row r="45" s="116" customFormat="1" spans="1:7">
      <c r="A45" s="223">
        <v>2</v>
      </c>
      <c r="B45" s="225" t="s">
        <v>186</v>
      </c>
      <c r="C45" s="225"/>
      <c r="D45" s="227" t="s">
        <v>185</v>
      </c>
      <c r="E45" s="223">
        <v>1</v>
      </c>
      <c r="F45" s="223"/>
      <c r="G45" s="223"/>
    </row>
    <row r="46" s="116" customFormat="1" spans="1:7">
      <c r="A46" s="223">
        <v>3</v>
      </c>
      <c r="B46" s="228" t="s">
        <v>187</v>
      </c>
      <c r="C46" s="225"/>
      <c r="D46" s="227" t="s">
        <v>185</v>
      </c>
      <c r="E46" s="223">
        <v>1</v>
      </c>
      <c r="F46" s="223"/>
      <c r="G46" s="223"/>
    </row>
    <row r="47" s="116" customFormat="1" spans="1:7">
      <c r="A47" s="223">
        <v>4</v>
      </c>
      <c r="B47" s="229" t="s">
        <v>188</v>
      </c>
      <c r="C47" s="225"/>
      <c r="D47" s="227" t="s">
        <v>185</v>
      </c>
      <c r="E47" s="223">
        <v>1</v>
      </c>
      <c r="F47" s="223"/>
      <c r="G47" s="223"/>
    </row>
    <row r="48" s="116" customFormat="1" spans="1:7">
      <c r="A48" s="220" t="s">
        <v>189</v>
      </c>
      <c r="B48" s="221"/>
      <c r="C48" s="222"/>
      <c r="D48" s="230"/>
      <c r="E48" s="150"/>
      <c r="F48" s="150"/>
      <c r="G48" s="150"/>
    </row>
    <row r="49" s="116" customFormat="1" spans="1:7">
      <c r="A49" s="220" t="s">
        <v>190</v>
      </c>
      <c r="B49" s="221"/>
      <c r="C49" s="222"/>
      <c r="D49" s="149"/>
      <c r="E49" s="150"/>
      <c r="F49" s="150"/>
      <c r="G49" s="150"/>
    </row>
    <row r="50" s="116" customFormat="1" spans="1:7">
      <c r="A50" s="220" t="s">
        <v>191</v>
      </c>
      <c r="B50" s="221"/>
      <c r="C50" s="222"/>
      <c r="D50" s="149"/>
      <c r="E50" s="150"/>
      <c r="F50" s="150"/>
      <c r="G50" s="150"/>
    </row>
  </sheetData>
  <mergeCells count="12">
    <mergeCell ref="A1:G1"/>
    <mergeCell ref="A2:E2"/>
    <mergeCell ref="F2:G2"/>
    <mergeCell ref="A4:C4"/>
    <mergeCell ref="A16:C16"/>
    <mergeCell ref="A26:C26"/>
    <mergeCell ref="A32:C32"/>
    <mergeCell ref="A42:C42"/>
    <mergeCell ref="A43:C43"/>
    <mergeCell ref="A48:C48"/>
    <mergeCell ref="A49:C49"/>
    <mergeCell ref="A50:C50"/>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H115"/>
  <sheetViews>
    <sheetView view="pageBreakPreview" zoomScaleNormal="100" workbookViewId="0">
      <pane ySplit="4" topLeftCell="A44" activePane="bottomLeft" state="frozen"/>
      <selection/>
      <selection pane="bottomLeft" activeCell="C49" sqref="C49"/>
    </sheetView>
  </sheetViews>
  <sheetFormatPr defaultColWidth="9" defaultRowHeight="14.25" outlineLevelCol="7"/>
  <cols>
    <col min="1" max="1" width="5.375" style="42" customWidth="1"/>
    <col min="2" max="2" width="16.125" style="43" customWidth="1"/>
    <col min="3" max="3" width="32.7" style="43" customWidth="1"/>
    <col min="4" max="4" width="4.50833333333333" style="42" customWidth="1"/>
    <col min="5" max="5" width="4.875" style="153" customWidth="1"/>
    <col min="6" max="7" width="9.625" style="153" customWidth="1"/>
    <col min="8" max="8" width="11.875" style="43" customWidth="1"/>
    <col min="9" max="16384" width="9" style="116"/>
  </cols>
  <sheetData>
    <row r="1" ht="26" customHeight="1" spans="1:8">
      <c r="A1" s="154" t="s">
        <v>500</v>
      </c>
      <c r="B1" s="154"/>
      <c r="C1" s="155"/>
      <c r="D1" s="155"/>
      <c r="E1" s="156"/>
      <c r="F1" s="156"/>
      <c r="G1" s="156"/>
      <c r="H1" s="157"/>
    </row>
    <row r="2" ht="17" customHeight="1" spans="1:8">
      <c r="A2" s="158" t="s">
        <v>501</v>
      </c>
      <c r="B2" s="158"/>
      <c r="C2" s="158"/>
      <c r="D2" s="158"/>
      <c r="E2" s="159"/>
      <c r="F2" s="159"/>
      <c r="G2" s="159"/>
      <c r="H2" s="160"/>
    </row>
    <row r="3" ht="21" customHeight="1" spans="1:8">
      <c r="A3" s="161" t="s">
        <v>3</v>
      </c>
      <c r="B3" s="161" t="s">
        <v>4</v>
      </c>
      <c r="C3" s="161" t="s">
        <v>502</v>
      </c>
      <c r="D3" s="161" t="s">
        <v>6</v>
      </c>
      <c r="E3" s="162" t="s">
        <v>7</v>
      </c>
      <c r="F3" s="163" t="s">
        <v>8</v>
      </c>
      <c r="G3" s="163" t="s">
        <v>9</v>
      </c>
      <c r="H3" s="161" t="s">
        <v>10</v>
      </c>
    </row>
    <row r="4" ht="17" customHeight="1" spans="1:8">
      <c r="A4" s="133" t="s">
        <v>503</v>
      </c>
      <c r="B4" s="134"/>
      <c r="C4" s="135"/>
      <c r="D4" s="129"/>
      <c r="E4" s="129"/>
      <c r="F4" s="129"/>
      <c r="G4" s="129"/>
      <c r="H4" s="129"/>
    </row>
    <row r="5" customFormat="1" ht="72" customHeight="1" spans="1:8">
      <c r="A5" s="129">
        <v>1</v>
      </c>
      <c r="B5" s="129" t="s">
        <v>504</v>
      </c>
      <c r="C5" s="139" t="s">
        <v>505</v>
      </c>
      <c r="D5" s="129" t="s">
        <v>61</v>
      </c>
      <c r="E5" s="129">
        <v>1</v>
      </c>
      <c r="F5" s="129"/>
      <c r="G5" s="129"/>
      <c r="H5" s="129"/>
    </row>
    <row r="6" customFormat="1" ht="95" customHeight="1" spans="1:8">
      <c r="A6" s="129">
        <v>2</v>
      </c>
      <c r="B6" s="146" t="s">
        <v>506</v>
      </c>
      <c r="C6" s="146" t="s">
        <v>507</v>
      </c>
      <c r="D6" s="146" t="s">
        <v>61</v>
      </c>
      <c r="E6" s="146">
        <v>1</v>
      </c>
      <c r="F6" s="129"/>
      <c r="G6" s="129"/>
      <c r="H6" s="129"/>
    </row>
    <row r="7" customFormat="1" ht="78" customHeight="1" spans="1:8">
      <c r="A7" s="129">
        <v>3</v>
      </c>
      <c r="B7" s="146" t="s">
        <v>508</v>
      </c>
      <c r="C7" s="146" t="s">
        <v>509</v>
      </c>
      <c r="D7" s="146" t="s">
        <v>61</v>
      </c>
      <c r="E7" s="146">
        <v>1</v>
      </c>
      <c r="F7" s="129"/>
      <c r="G7" s="129"/>
      <c r="H7" s="129"/>
    </row>
    <row r="8" customFormat="1" ht="90" customHeight="1" spans="1:8">
      <c r="A8" s="129">
        <v>4</v>
      </c>
      <c r="B8" s="146" t="s">
        <v>510</v>
      </c>
      <c r="C8" s="146" t="s">
        <v>511</v>
      </c>
      <c r="D8" s="146" t="s">
        <v>61</v>
      </c>
      <c r="E8" s="146">
        <v>1</v>
      </c>
      <c r="F8" s="129"/>
      <c r="G8" s="129"/>
      <c r="H8" s="129"/>
    </row>
    <row r="9" customFormat="1" ht="90" customHeight="1" spans="1:8">
      <c r="A9" s="129">
        <v>5</v>
      </c>
      <c r="B9" s="146" t="s">
        <v>512</v>
      </c>
      <c r="C9" s="164" t="s">
        <v>513</v>
      </c>
      <c r="D9" s="146" t="s">
        <v>61</v>
      </c>
      <c r="E9" s="146">
        <v>1</v>
      </c>
      <c r="F9" s="129"/>
      <c r="G9" s="129"/>
      <c r="H9" s="129"/>
    </row>
    <row r="10" s="116" customFormat="1" ht="93" customHeight="1" spans="1:8">
      <c r="A10" s="129">
        <v>6</v>
      </c>
      <c r="B10" s="139" t="s">
        <v>514</v>
      </c>
      <c r="C10" s="139" t="s">
        <v>515</v>
      </c>
      <c r="D10" s="129" t="s">
        <v>61</v>
      </c>
      <c r="E10" s="129">
        <v>1</v>
      </c>
      <c r="F10" s="129"/>
      <c r="G10" s="129"/>
      <c r="H10" s="129"/>
    </row>
    <row r="11" s="116" customFormat="1" ht="68" customHeight="1" spans="1:8">
      <c r="A11" s="129">
        <v>7</v>
      </c>
      <c r="B11" s="161" t="s">
        <v>516</v>
      </c>
      <c r="C11" s="140" t="s">
        <v>517</v>
      </c>
      <c r="D11" s="129" t="s">
        <v>61</v>
      </c>
      <c r="E11" s="129">
        <v>2</v>
      </c>
      <c r="F11" s="129"/>
      <c r="G11" s="129"/>
      <c r="H11" s="129"/>
    </row>
    <row r="12" s="116" customFormat="1" ht="130" customHeight="1" spans="1:8">
      <c r="A12" s="129">
        <v>8</v>
      </c>
      <c r="B12" s="161" t="s">
        <v>518</v>
      </c>
      <c r="C12" s="140" t="s">
        <v>519</v>
      </c>
      <c r="D12" s="129" t="s">
        <v>61</v>
      </c>
      <c r="E12" s="129">
        <v>2</v>
      </c>
      <c r="F12" s="129"/>
      <c r="G12" s="129"/>
      <c r="H12" s="129"/>
    </row>
    <row r="13" s="116" customFormat="1" ht="49" customHeight="1" spans="1:8">
      <c r="A13" s="129">
        <v>9</v>
      </c>
      <c r="B13" s="161" t="s">
        <v>520</v>
      </c>
      <c r="C13" s="140" t="s">
        <v>521</v>
      </c>
      <c r="D13" s="129" t="s">
        <v>61</v>
      </c>
      <c r="E13" s="129">
        <v>6</v>
      </c>
      <c r="F13" s="129"/>
      <c r="G13" s="129"/>
      <c r="H13" s="129"/>
    </row>
    <row r="14" s="116" customFormat="1" ht="70" customHeight="1" spans="1:8">
      <c r="A14" s="129">
        <v>10</v>
      </c>
      <c r="B14" s="161" t="s">
        <v>518</v>
      </c>
      <c r="C14" s="140" t="s">
        <v>522</v>
      </c>
      <c r="D14" s="129" t="s">
        <v>61</v>
      </c>
      <c r="E14" s="129">
        <v>6</v>
      </c>
      <c r="F14" s="129"/>
      <c r="G14" s="129"/>
      <c r="H14" s="129"/>
    </row>
    <row r="15" s="116" customFormat="1" ht="111" customHeight="1" spans="1:8">
      <c r="A15" s="129">
        <v>11</v>
      </c>
      <c r="B15" s="161" t="s">
        <v>523</v>
      </c>
      <c r="C15" s="165" t="s">
        <v>524</v>
      </c>
      <c r="D15" s="161" t="s">
        <v>23</v>
      </c>
      <c r="E15" s="166">
        <f>1+1</f>
        <v>2</v>
      </c>
      <c r="F15" s="129"/>
      <c r="G15" s="129"/>
      <c r="H15" s="129"/>
    </row>
    <row r="16" s="116" customFormat="1" ht="93" customHeight="1" spans="1:8">
      <c r="A16" s="129">
        <v>12</v>
      </c>
      <c r="B16" s="161" t="s">
        <v>523</v>
      </c>
      <c r="C16" s="165" t="s">
        <v>525</v>
      </c>
      <c r="D16" s="161" t="s">
        <v>23</v>
      </c>
      <c r="E16" s="166">
        <v>2</v>
      </c>
      <c r="F16" s="129"/>
      <c r="G16" s="129"/>
      <c r="H16" s="129"/>
    </row>
    <row r="17" s="116" customFormat="1" ht="93" customHeight="1" spans="1:8">
      <c r="A17" s="129">
        <v>13</v>
      </c>
      <c r="B17" s="161" t="s">
        <v>523</v>
      </c>
      <c r="C17" s="165" t="s">
        <v>526</v>
      </c>
      <c r="D17" s="161" t="s">
        <v>23</v>
      </c>
      <c r="E17" s="166">
        <v>1</v>
      </c>
      <c r="F17" s="129"/>
      <c r="G17" s="129"/>
      <c r="H17" s="129"/>
    </row>
    <row r="18" s="116" customFormat="1" ht="93" customHeight="1" spans="1:8">
      <c r="A18" s="129">
        <v>14</v>
      </c>
      <c r="B18" s="161" t="s">
        <v>523</v>
      </c>
      <c r="C18" s="165" t="s">
        <v>527</v>
      </c>
      <c r="D18" s="161" t="s">
        <v>23</v>
      </c>
      <c r="E18" s="166">
        <v>1</v>
      </c>
      <c r="F18" s="129"/>
      <c r="G18" s="129"/>
      <c r="H18" s="129"/>
    </row>
    <row r="19" s="116" customFormat="1" ht="47" customHeight="1" spans="1:8">
      <c r="A19" s="129">
        <v>15</v>
      </c>
      <c r="B19" s="139" t="s">
        <v>528</v>
      </c>
      <c r="C19" s="140" t="s">
        <v>529</v>
      </c>
      <c r="D19" s="129" t="s">
        <v>23</v>
      </c>
      <c r="E19" s="129">
        <v>4</v>
      </c>
      <c r="F19" s="167"/>
      <c r="G19" s="167"/>
      <c r="H19" s="167"/>
    </row>
    <row r="20" s="116" customFormat="1" ht="42" customHeight="1" spans="1:8">
      <c r="A20" s="129">
        <v>16</v>
      </c>
      <c r="B20" s="168" t="s">
        <v>530</v>
      </c>
      <c r="C20" s="140" t="s">
        <v>529</v>
      </c>
      <c r="D20" s="144" t="s">
        <v>23</v>
      </c>
      <c r="E20" s="129">
        <v>6</v>
      </c>
      <c r="F20" s="129"/>
      <c r="G20" s="129"/>
      <c r="H20" s="129"/>
    </row>
    <row r="21" s="116" customFormat="1" ht="72" customHeight="1" spans="1:8">
      <c r="A21" s="129">
        <v>17</v>
      </c>
      <c r="B21" s="139" t="s">
        <v>531</v>
      </c>
      <c r="C21" s="139" t="s">
        <v>532</v>
      </c>
      <c r="D21" s="129" t="s">
        <v>23</v>
      </c>
      <c r="E21" s="129">
        <v>11</v>
      </c>
      <c r="F21" s="129"/>
      <c r="G21" s="129"/>
      <c r="H21" s="129"/>
    </row>
    <row r="22" s="116" customFormat="1" ht="85" customHeight="1" spans="1:8">
      <c r="A22" s="129">
        <v>18</v>
      </c>
      <c r="B22" s="139" t="s">
        <v>533</v>
      </c>
      <c r="C22" s="140" t="s">
        <v>534</v>
      </c>
      <c r="D22" s="129" t="s">
        <v>23</v>
      </c>
      <c r="E22" s="129">
        <v>2</v>
      </c>
      <c r="F22" s="129"/>
      <c r="G22" s="129"/>
      <c r="H22" s="129"/>
    </row>
    <row r="23" s="116" customFormat="1" ht="40" customHeight="1" spans="1:8">
      <c r="A23" s="129">
        <v>19</v>
      </c>
      <c r="B23" s="139" t="s">
        <v>535</v>
      </c>
      <c r="C23" s="139" t="s">
        <v>536</v>
      </c>
      <c r="D23" s="129" t="s">
        <v>61</v>
      </c>
      <c r="E23" s="129">
        <v>1</v>
      </c>
      <c r="F23" s="129"/>
      <c r="G23" s="129"/>
      <c r="H23" s="129"/>
    </row>
    <row r="24" s="116" customFormat="1" ht="40" customHeight="1" spans="1:8">
      <c r="A24" s="129">
        <v>20</v>
      </c>
      <c r="B24" s="139" t="s">
        <v>537</v>
      </c>
      <c r="C24" s="139" t="s">
        <v>536</v>
      </c>
      <c r="D24" s="129" t="s">
        <v>61</v>
      </c>
      <c r="E24" s="129">
        <v>1</v>
      </c>
      <c r="F24" s="129"/>
      <c r="G24" s="129"/>
      <c r="H24" s="129"/>
    </row>
    <row r="25" s="116" customFormat="1" ht="40" customHeight="1" spans="1:8">
      <c r="A25" s="129">
        <v>21</v>
      </c>
      <c r="B25" s="139" t="s">
        <v>538</v>
      </c>
      <c r="C25" s="139" t="s">
        <v>539</v>
      </c>
      <c r="D25" s="129" t="s">
        <v>61</v>
      </c>
      <c r="E25" s="129">
        <v>2</v>
      </c>
      <c r="F25" s="129"/>
      <c r="G25" s="129"/>
      <c r="H25" s="129"/>
    </row>
    <row r="26" s="116" customFormat="1" ht="40" customHeight="1" spans="1:8">
      <c r="A26" s="129">
        <v>22</v>
      </c>
      <c r="B26" s="139" t="s">
        <v>540</v>
      </c>
      <c r="C26" s="139" t="s">
        <v>539</v>
      </c>
      <c r="D26" s="129" t="s">
        <v>61</v>
      </c>
      <c r="E26" s="129">
        <v>2</v>
      </c>
      <c r="F26" s="129"/>
      <c r="G26" s="129"/>
      <c r="H26" s="129"/>
    </row>
    <row r="27" s="116" customFormat="1" ht="40" customHeight="1" spans="1:8">
      <c r="A27" s="129">
        <v>23</v>
      </c>
      <c r="B27" s="139" t="s">
        <v>541</v>
      </c>
      <c r="C27" s="139" t="s">
        <v>539</v>
      </c>
      <c r="D27" s="129" t="s">
        <v>61</v>
      </c>
      <c r="E27" s="129">
        <v>2</v>
      </c>
      <c r="F27" s="129"/>
      <c r="G27" s="129"/>
      <c r="H27" s="129"/>
    </row>
    <row r="28" s="116" customFormat="1" ht="52" customHeight="1" spans="1:8">
      <c r="A28" s="129">
        <v>24</v>
      </c>
      <c r="B28" s="129" t="s">
        <v>542</v>
      </c>
      <c r="C28" s="169" t="s">
        <v>543</v>
      </c>
      <c r="D28" s="129" t="s">
        <v>23</v>
      </c>
      <c r="E28" s="129">
        <v>2</v>
      </c>
      <c r="F28" s="129"/>
      <c r="G28" s="129"/>
      <c r="H28" s="129"/>
    </row>
    <row r="29" s="116" customFormat="1" ht="52" customHeight="1" spans="1:8">
      <c r="A29" s="129">
        <v>25</v>
      </c>
      <c r="B29" s="170" t="s">
        <v>544</v>
      </c>
      <c r="C29" s="171" t="s">
        <v>545</v>
      </c>
      <c r="D29" s="161" t="s">
        <v>185</v>
      </c>
      <c r="E29" s="166">
        <v>1</v>
      </c>
      <c r="F29" s="129"/>
      <c r="G29" s="129"/>
      <c r="H29" s="129"/>
    </row>
    <row r="30" s="116" customFormat="1" ht="52" customHeight="1" spans="1:8">
      <c r="A30" s="129">
        <v>26</v>
      </c>
      <c r="B30" s="170" t="s">
        <v>546</v>
      </c>
      <c r="C30" s="172" t="s">
        <v>547</v>
      </c>
      <c r="D30" s="161" t="s">
        <v>185</v>
      </c>
      <c r="E30" s="166">
        <v>1</v>
      </c>
      <c r="F30" s="129"/>
      <c r="G30" s="129"/>
      <c r="H30" s="129"/>
    </row>
    <row r="31" s="116" customFormat="1" ht="29" customHeight="1" spans="1:8">
      <c r="A31" s="133" t="s">
        <v>548</v>
      </c>
      <c r="B31" s="134"/>
      <c r="C31" s="135"/>
      <c r="D31" s="129"/>
      <c r="E31" s="129"/>
      <c r="F31" s="129"/>
      <c r="G31" s="129"/>
      <c r="H31" s="129"/>
    </row>
    <row r="32" s="116" customFormat="1" ht="61" customHeight="1" spans="1:8">
      <c r="A32" s="129">
        <v>1</v>
      </c>
      <c r="B32" s="139" t="s">
        <v>362</v>
      </c>
      <c r="C32" s="139" t="s">
        <v>549</v>
      </c>
      <c r="D32" s="129" t="s">
        <v>211</v>
      </c>
      <c r="E32" s="129">
        <v>22</v>
      </c>
      <c r="F32" s="129"/>
      <c r="G32" s="129"/>
      <c r="H32" s="129"/>
    </row>
    <row r="33" s="39" customFormat="1" ht="60" customHeight="1" spans="1:8">
      <c r="A33" s="129">
        <v>2</v>
      </c>
      <c r="B33" s="139" t="s">
        <v>362</v>
      </c>
      <c r="C33" s="139" t="s">
        <v>550</v>
      </c>
      <c r="D33" s="129" t="s">
        <v>211</v>
      </c>
      <c r="E33" s="129">
        <v>305</v>
      </c>
      <c r="F33" s="129"/>
      <c r="G33" s="129"/>
      <c r="H33" s="129"/>
    </row>
    <row r="34" s="152" customFormat="1" ht="53" customHeight="1" spans="1:8">
      <c r="A34" s="129">
        <v>3</v>
      </c>
      <c r="B34" s="139" t="s">
        <v>362</v>
      </c>
      <c r="C34" s="139" t="s">
        <v>551</v>
      </c>
      <c r="D34" s="129" t="s">
        <v>211</v>
      </c>
      <c r="E34" s="129">
        <v>168</v>
      </c>
      <c r="F34" s="129"/>
      <c r="G34" s="129"/>
      <c r="H34" s="129"/>
    </row>
    <row r="35" s="152" customFormat="1" ht="53" customHeight="1" spans="1:8">
      <c r="A35" s="129">
        <v>4</v>
      </c>
      <c r="B35" s="139" t="s">
        <v>362</v>
      </c>
      <c r="C35" s="139" t="s">
        <v>552</v>
      </c>
      <c r="D35" s="129" t="s">
        <v>211</v>
      </c>
      <c r="E35" s="129">
        <v>45</v>
      </c>
      <c r="F35" s="129"/>
      <c r="G35" s="129"/>
      <c r="H35" s="129"/>
    </row>
    <row r="36" s="152" customFormat="1" ht="53" customHeight="1" spans="1:8">
      <c r="A36" s="129">
        <v>5</v>
      </c>
      <c r="B36" s="139" t="s">
        <v>362</v>
      </c>
      <c r="C36" s="139" t="s">
        <v>553</v>
      </c>
      <c r="D36" s="129" t="s">
        <v>211</v>
      </c>
      <c r="E36" s="129">
        <v>60</v>
      </c>
      <c r="F36" s="129"/>
      <c r="G36" s="129"/>
      <c r="H36" s="129"/>
    </row>
    <row r="37" s="152" customFormat="1" ht="53" customHeight="1" spans="1:8">
      <c r="A37" s="129">
        <v>6</v>
      </c>
      <c r="B37" s="139" t="s">
        <v>362</v>
      </c>
      <c r="C37" s="139" t="s">
        <v>554</v>
      </c>
      <c r="D37" s="129" t="s">
        <v>211</v>
      </c>
      <c r="E37" s="129">
        <v>30</v>
      </c>
      <c r="F37" s="129"/>
      <c r="G37" s="129"/>
      <c r="H37" s="129"/>
    </row>
    <row r="38" s="116" customFormat="1" ht="45" customHeight="1" spans="1:8">
      <c r="A38" s="129">
        <v>7</v>
      </c>
      <c r="B38" s="139" t="s">
        <v>362</v>
      </c>
      <c r="C38" s="139" t="s">
        <v>555</v>
      </c>
      <c r="D38" s="129" t="s">
        <v>211</v>
      </c>
      <c r="E38" s="129">
        <v>90</v>
      </c>
      <c r="F38" s="129"/>
      <c r="G38" s="129"/>
      <c r="H38" s="129"/>
    </row>
    <row r="39" s="116" customFormat="1" ht="45" customHeight="1" spans="1:8">
      <c r="A39" s="129">
        <v>8</v>
      </c>
      <c r="B39" s="139" t="s">
        <v>362</v>
      </c>
      <c r="C39" s="139" t="s">
        <v>556</v>
      </c>
      <c r="D39" s="129" t="s">
        <v>211</v>
      </c>
      <c r="E39" s="129">
        <v>290</v>
      </c>
      <c r="F39" s="129"/>
      <c r="G39" s="129"/>
      <c r="H39" s="129"/>
    </row>
    <row r="40" s="116" customFormat="1" ht="45" customHeight="1" spans="1:8">
      <c r="A40" s="129">
        <v>9</v>
      </c>
      <c r="B40" s="139" t="s">
        <v>362</v>
      </c>
      <c r="C40" s="139" t="s">
        <v>557</v>
      </c>
      <c r="D40" s="129" t="s">
        <v>211</v>
      </c>
      <c r="E40" s="129">
        <v>115</v>
      </c>
      <c r="F40" s="129"/>
      <c r="G40" s="129"/>
      <c r="H40" s="129"/>
    </row>
    <row r="41" s="116" customFormat="1" ht="45" customHeight="1" spans="1:8">
      <c r="A41" s="129">
        <v>10</v>
      </c>
      <c r="B41" s="139" t="s">
        <v>362</v>
      </c>
      <c r="C41" s="139" t="s">
        <v>558</v>
      </c>
      <c r="D41" s="129" t="s">
        <v>211</v>
      </c>
      <c r="E41" s="129">
        <v>27</v>
      </c>
      <c r="F41" s="129"/>
      <c r="G41" s="129"/>
      <c r="H41" s="129"/>
    </row>
    <row r="42" s="116" customFormat="1" ht="42" customHeight="1" spans="1:8">
      <c r="A42" s="129">
        <v>11</v>
      </c>
      <c r="B42" s="139" t="s">
        <v>559</v>
      </c>
      <c r="C42" s="139" t="s">
        <v>560</v>
      </c>
      <c r="D42" s="129" t="s">
        <v>211</v>
      </c>
      <c r="E42" s="129">
        <v>970</v>
      </c>
      <c r="F42" s="129"/>
      <c r="G42" s="129"/>
      <c r="H42" s="129"/>
    </row>
    <row r="43" s="116" customFormat="1" ht="40" customHeight="1" spans="1:8">
      <c r="A43" s="129">
        <v>12</v>
      </c>
      <c r="B43" s="139" t="s">
        <v>559</v>
      </c>
      <c r="C43" s="139" t="s">
        <v>561</v>
      </c>
      <c r="D43" s="129" t="s">
        <v>211</v>
      </c>
      <c r="E43" s="129">
        <v>1260</v>
      </c>
      <c r="F43" s="129"/>
      <c r="G43" s="129"/>
      <c r="H43" s="129"/>
    </row>
    <row r="44" s="116" customFormat="1" ht="40" customHeight="1" spans="1:8">
      <c r="A44" s="129">
        <v>13</v>
      </c>
      <c r="B44" s="139" t="s">
        <v>562</v>
      </c>
      <c r="C44" s="139" t="s">
        <v>563</v>
      </c>
      <c r="D44" s="129" t="s">
        <v>211</v>
      </c>
      <c r="E44" s="129">
        <v>1680</v>
      </c>
      <c r="F44" s="129"/>
      <c r="G44" s="129"/>
      <c r="H44" s="129"/>
    </row>
    <row r="45" s="116" customFormat="1" ht="40" customHeight="1" spans="1:8">
      <c r="A45" s="129">
        <v>14</v>
      </c>
      <c r="B45" s="139" t="s">
        <v>562</v>
      </c>
      <c r="C45" s="139" t="s">
        <v>564</v>
      </c>
      <c r="D45" s="129" t="s">
        <v>211</v>
      </c>
      <c r="E45" s="129">
        <v>887</v>
      </c>
      <c r="F45" s="129"/>
      <c r="G45" s="129"/>
      <c r="H45" s="129"/>
    </row>
    <row r="46" s="116" customFormat="1" ht="40" customHeight="1" spans="1:8">
      <c r="A46" s="129">
        <v>15</v>
      </c>
      <c r="B46" s="139" t="s">
        <v>562</v>
      </c>
      <c r="C46" s="139" t="s">
        <v>565</v>
      </c>
      <c r="D46" s="129" t="s">
        <v>211</v>
      </c>
      <c r="E46" s="129">
        <v>560</v>
      </c>
      <c r="F46" s="129"/>
      <c r="G46" s="129"/>
      <c r="H46" s="129"/>
    </row>
    <row r="47" s="116" customFormat="1" ht="40" customHeight="1" spans="1:8">
      <c r="A47" s="129">
        <v>16</v>
      </c>
      <c r="B47" s="139" t="s">
        <v>566</v>
      </c>
      <c r="C47" s="139" t="s">
        <v>567</v>
      </c>
      <c r="D47" s="129" t="s">
        <v>211</v>
      </c>
      <c r="E47" s="129">
        <v>305</v>
      </c>
      <c r="F47" s="129"/>
      <c r="G47" s="129"/>
      <c r="H47" s="129"/>
    </row>
    <row r="48" s="116" customFormat="1" ht="40" customHeight="1" spans="1:8">
      <c r="A48" s="129">
        <v>17</v>
      </c>
      <c r="B48" s="139" t="s">
        <v>357</v>
      </c>
      <c r="C48" s="139" t="s">
        <v>568</v>
      </c>
      <c r="D48" s="129" t="s">
        <v>211</v>
      </c>
      <c r="E48" s="129">
        <v>153</v>
      </c>
      <c r="F48" s="129"/>
      <c r="G48" s="129"/>
      <c r="H48" s="129"/>
    </row>
    <row r="49" s="116" customFormat="1" ht="40" customHeight="1" spans="1:8">
      <c r="A49" s="129">
        <v>18</v>
      </c>
      <c r="B49" s="139" t="s">
        <v>357</v>
      </c>
      <c r="C49" s="139" t="s">
        <v>569</v>
      </c>
      <c r="D49" s="129" t="s">
        <v>211</v>
      </c>
      <c r="E49" s="129">
        <v>384</v>
      </c>
      <c r="F49" s="129"/>
      <c r="G49" s="129"/>
      <c r="H49" s="129"/>
    </row>
    <row r="50" s="116" customFormat="1" ht="40" customHeight="1" spans="1:8">
      <c r="A50" s="129">
        <v>19</v>
      </c>
      <c r="B50" s="139" t="s">
        <v>498</v>
      </c>
      <c r="C50" s="139" t="s">
        <v>570</v>
      </c>
      <c r="D50" s="129" t="s">
        <v>211</v>
      </c>
      <c r="E50" s="129">
        <v>408</v>
      </c>
      <c r="F50" s="129"/>
      <c r="G50" s="129"/>
      <c r="H50" s="129"/>
    </row>
    <row r="51" s="116" customFormat="1" ht="40" customHeight="1" spans="1:8">
      <c r="A51" s="129">
        <v>20</v>
      </c>
      <c r="B51" s="139" t="s">
        <v>498</v>
      </c>
      <c r="C51" s="139" t="s">
        <v>571</v>
      </c>
      <c r="D51" s="129" t="s">
        <v>211</v>
      </c>
      <c r="E51" s="129">
        <v>113</v>
      </c>
      <c r="F51" s="129"/>
      <c r="G51" s="129"/>
      <c r="H51" s="129"/>
    </row>
    <row r="52" s="116" customFormat="1" ht="40" customHeight="1" spans="1:8">
      <c r="A52" s="129">
        <v>21</v>
      </c>
      <c r="B52" s="139" t="s">
        <v>498</v>
      </c>
      <c r="C52" s="139" t="s">
        <v>572</v>
      </c>
      <c r="D52" s="129" t="s">
        <v>211</v>
      </c>
      <c r="E52" s="129">
        <v>26</v>
      </c>
      <c r="F52" s="129"/>
      <c r="G52" s="129"/>
      <c r="H52" s="129"/>
    </row>
    <row r="53" s="116" customFormat="1" ht="45" customHeight="1" spans="1:8">
      <c r="A53" s="129">
        <v>22</v>
      </c>
      <c r="B53" s="130" t="s">
        <v>359</v>
      </c>
      <c r="C53" s="173" t="s">
        <v>360</v>
      </c>
      <c r="D53" s="131" t="s">
        <v>361</v>
      </c>
      <c r="E53" s="174">
        <v>322</v>
      </c>
      <c r="F53" s="129"/>
      <c r="G53" s="129"/>
      <c r="H53" s="129"/>
    </row>
    <row r="54" ht="25.5" spans="1:8">
      <c r="A54" s="175" t="s">
        <v>190</v>
      </c>
      <c r="B54" s="175"/>
      <c r="C54" s="175"/>
      <c r="D54" s="176"/>
      <c r="E54" s="177"/>
      <c r="F54" s="177"/>
      <c r="G54" s="177"/>
      <c r="H54" s="178"/>
    </row>
    <row r="55" ht="25.5" spans="1:8">
      <c r="A55" s="147" t="s">
        <v>191</v>
      </c>
      <c r="B55" s="147"/>
      <c r="C55" s="147"/>
      <c r="D55" s="149"/>
      <c r="E55" s="150"/>
      <c r="F55" s="150"/>
      <c r="G55" s="150"/>
      <c r="H55" s="151"/>
    </row>
    <row r="56" ht="41" customHeight="1" spans="1:8">
      <c r="A56" s="179" t="s">
        <v>573</v>
      </c>
      <c r="B56" s="180"/>
      <c r="C56" s="180"/>
      <c r="D56" s="180"/>
      <c r="E56" s="181"/>
      <c r="F56" s="181"/>
      <c r="G56" s="181"/>
      <c r="H56" s="182"/>
    </row>
    <row r="57" ht="13.5" spans="1:8">
      <c r="A57" s="74"/>
      <c r="B57" s="109"/>
      <c r="C57" s="109"/>
      <c r="D57" s="74"/>
      <c r="E57" s="183"/>
      <c r="F57" s="183"/>
      <c r="G57" s="183"/>
      <c r="H57" s="109"/>
    </row>
    <row r="58" ht="13.5" spans="1:8">
      <c r="A58" s="74"/>
      <c r="B58" s="109"/>
      <c r="C58" s="109"/>
      <c r="D58" s="74"/>
      <c r="E58" s="183"/>
      <c r="F58" s="183"/>
      <c r="G58" s="183"/>
      <c r="H58" s="109"/>
    </row>
    <row r="59" ht="13.5" spans="1:8">
      <c r="A59" s="74"/>
      <c r="B59" s="109"/>
      <c r="C59" s="109"/>
      <c r="D59" s="74"/>
      <c r="E59" s="183"/>
      <c r="F59" s="183"/>
      <c r="G59" s="183"/>
      <c r="H59" s="109"/>
    </row>
    <row r="60" ht="13.5" spans="1:8">
      <c r="A60" s="74"/>
      <c r="B60" s="109"/>
      <c r="C60" s="109"/>
      <c r="D60" s="74"/>
      <c r="E60" s="183"/>
      <c r="F60" s="183"/>
      <c r="G60" s="183"/>
      <c r="H60" s="109"/>
    </row>
    <row r="61" ht="13.5" spans="1:8">
      <c r="A61" s="74"/>
      <c r="B61" s="109"/>
      <c r="C61" s="109"/>
      <c r="D61" s="74"/>
      <c r="E61" s="183"/>
      <c r="F61" s="183"/>
      <c r="G61" s="183"/>
      <c r="H61" s="109"/>
    </row>
    <row r="62" ht="13.5" spans="1:8">
      <c r="A62" s="74"/>
      <c r="B62" s="109"/>
      <c r="C62" s="109"/>
      <c r="D62" s="74"/>
      <c r="E62" s="183"/>
      <c r="F62" s="183"/>
      <c r="G62" s="183"/>
      <c r="H62" s="109"/>
    </row>
    <row r="63" ht="13.5" spans="1:8">
      <c r="A63" s="74"/>
      <c r="B63" s="109"/>
      <c r="C63" s="109"/>
      <c r="D63" s="74"/>
      <c r="E63" s="183"/>
      <c r="F63" s="183"/>
      <c r="G63" s="183"/>
      <c r="H63" s="109"/>
    </row>
    <row r="64" ht="13.5" spans="1:8">
      <c r="A64" s="74"/>
      <c r="B64" s="109"/>
      <c r="C64" s="109"/>
      <c r="D64" s="74"/>
      <c r="E64" s="183"/>
      <c r="F64" s="183"/>
      <c r="G64" s="183"/>
      <c r="H64" s="109"/>
    </row>
    <row r="65" ht="13.5" spans="1:8">
      <c r="A65" s="74"/>
      <c r="B65" s="109"/>
      <c r="C65" s="109"/>
      <c r="D65" s="74"/>
      <c r="E65" s="183"/>
      <c r="F65" s="183"/>
      <c r="G65" s="183"/>
      <c r="H65" s="109"/>
    </row>
    <row r="66" ht="13.5" spans="1:8">
      <c r="A66" s="74"/>
      <c r="B66" s="109"/>
      <c r="C66" s="109"/>
      <c r="D66" s="74"/>
      <c r="E66" s="183"/>
      <c r="F66" s="183"/>
      <c r="G66" s="183"/>
      <c r="H66" s="109"/>
    </row>
    <row r="67" ht="13.5" spans="1:8">
      <c r="A67" s="74"/>
      <c r="B67" s="109"/>
      <c r="C67" s="109"/>
      <c r="D67" s="74"/>
      <c r="E67" s="183"/>
      <c r="F67" s="183"/>
      <c r="G67" s="183"/>
      <c r="H67" s="109"/>
    </row>
    <row r="68" ht="13.5" spans="1:8">
      <c r="A68" s="74"/>
      <c r="B68" s="109"/>
      <c r="C68" s="109"/>
      <c r="D68" s="74"/>
      <c r="E68" s="183"/>
      <c r="F68" s="183"/>
      <c r="G68" s="183"/>
      <c r="H68" s="109"/>
    </row>
    <row r="69" spans="1:8">
      <c r="A69" s="112"/>
      <c r="B69" s="113"/>
      <c r="C69" s="113"/>
      <c r="D69" s="112"/>
      <c r="E69" s="184"/>
      <c r="F69" s="184"/>
      <c r="G69" s="184"/>
      <c r="H69" s="113"/>
    </row>
    <row r="70" spans="1:8">
      <c r="A70" s="112"/>
      <c r="B70" s="113"/>
      <c r="C70" s="113"/>
      <c r="D70" s="112"/>
      <c r="E70" s="184"/>
      <c r="F70" s="184"/>
      <c r="G70" s="184"/>
      <c r="H70" s="113"/>
    </row>
    <row r="71" spans="1:8">
      <c r="A71" s="112"/>
      <c r="B71" s="113"/>
      <c r="C71" s="113"/>
      <c r="D71" s="112"/>
      <c r="E71" s="184"/>
      <c r="F71" s="184"/>
      <c r="G71" s="184"/>
      <c r="H71" s="113"/>
    </row>
    <row r="72" spans="1:8">
      <c r="A72" s="112"/>
      <c r="B72" s="113"/>
      <c r="C72" s="113"/>
      <c r="D72" s="112"/>
      <c r="E72" s="184"/>
      <c r="F72" s="184"/>
      <c r="G72" s="184"/>
      <c r="H72" s="113"/>
    </row>
    <row r="73" spans="1:8">
      <c r="A73" s="112"/>
      <c r="B73" s="113"/>
      <c r="C73" s="113"/>
      <c r="D73" s="112"/>
      <c r="E73" s="184"/>
      <c r="F73" s="184"/>
      <c r="G73" s="184"/>
      <c r="H73" s="113"/>
    </row>
    <row r="74" spans="1:8">
      <c r="A74" s="112"/>
      <c r="B74" s="113"/>
      <c r="C74" s="113"/>
      <c r="D74" s="112"/>
      <c r="E74" s="184"/>
      <c r="F74" s="184"/>
      <c r="G74" s="184"/>
      <c r="H74" s="113"/>
    </row>
    <row r="75" spans="1:8">
      <c r="A75" s="112"/>
      <c r="B75" s="113"/>
      <c r="C75" s="113"/>
      <c r="D75" s="112"/>
      <c r="E75" s="184"/>
      <c r="F75" s="184"/>
      <c r="G75" s="184"/>
      <c r="H75" s="113"/>
    </row>
    <row r="76" spans="1:8">
      <c r="A76" s="112"/>
      <c r="B76" s="113"/>
      <c r="C76" s="113"/>
      <c r="D76" s="112"/>
      <c r="E76" s="184"/>
      <c r="F76" s="184"/>
      <c r="G76" s="184"/>
      <c r="H76" s="113"/>
    </row>
    <row r="77" spans="1:8">
      <c r="A77" s="112"/>
      <c r="B77" s="113"/>
      <c r="C77" s="113"/>
      <c r="D77" s="112"/>
      <c r="E77" s="184"/>
      <c r="F77" s="184"/>
      <c r="G77" s="184"/>
      <c r="H77" s="113"/>
    </row>
    <row r="78" spans="1:8">
      <c r="A78" s="112"/>
      <c r="B78" s="113"/>
      <c r="C78" s="113"/>
      <c r="D78" s="112"/>
      <c r="E78" s="184"/>
      <c r="F78" s="184"/>
      <c r="G78" s="184"/>
      <c r="H78" s="113"/>
    </row>
    <row r="79" spans="1:8">
      <c r="A79" s="112"/>
      <c r="B79" s="113"/>
      <c r="C79" s="113"/>
      <c r="D79" s="112"/>
      <c r="E79" s="184"/>
      <c r="F79" s="184"/>
      <c r="G79" s="184"/>
      <c r="H79" s="113"/>
    </row>
    <row r="80" spans="1:8">
      <c r="A80" s="112"/>
      <c r="B80" s="113"/>
      <c r="C80" s="113"/>
      <c r="D80" s="112"/>
      <c r="E80" s="184"/>
      <c r="F80" s="184"/>
      <c r="G80" s="184"/>
      <c r="H80" s="113"/>
    </row>
    <row r="81" spans="1:8">
      <c r="A81" s="112"/>
      <c r="B81" s="113"/>
      <c r="C81" s="113"/>
      <c r="D81" s="112"/>
      <c r="E81" s="184"/>
      <c r="F81" s="184"/>
      <c r="G81" s="184"/>
      <c r="H81" s="113"/>
    </row>
    <row r="82" spans="1:8">
      <c r="A82" s="112"/>
      <c r="B82" s="113"/>
      <c r="C82" s="113"/>
      <c r="D82" s="112"/>
      <c r="E82" s="184"/>
      <c r="F82" s="184"/>
      <c r="G82" s="184"/>
      <c r="H82" s="113"/>
    </row>
    <row r="83" spans="1:8">
      <c r="A83" s="112"/>
      <c r="B83" s="113"/>
      <c r="C83" s="113"/>
      <c r="D83" s="112"/>
      <c r="E83" s="184"/>
      <c r="F83" s="184"/>
      <c r="G83" s="184"/>
      <c r="H83" s="113"/>
    </row>
    <row r="84" spans="1:8">
      <c r="A84" s="112"/>
      <c r="B84" s="113"/>
      <c r="C84" s="113"/>
      <c r="D84" s="112"/>
      <c r="E84" s="184"/>
      <c r="F84" s="184"/>
      <c r="G84" s="184"/>
      <c r="H84" s="113"/>
    </row>
    <row r="85" spans="1:8">
      <c r="A85" s="112"/>
      <c r="B85" s="113"/>
      <c r="C85" s="113"/>
      <c r="D85" s="112"/>
      <c r="E85" s="184"/>
      <c r="F85" s="184"/>
      <c r="G85" s="184"/>
      <c r="H85" s="113"/>
    </row>
    <row r="86" spans="1:8">
      <c r="A86" s="112"/>
      <c r="B86" s="113"/>
      <c r="C86" s="113"/>
      <c r="D86" s="112"/>
      <c r="E86" s="184"/>
      <c r="F86" s="184"/>
      <c r="G86" s="184"/>
      <c r="H86" s="113"/>
    </row>
    <row r="87" spans="1:8">
      <c r="A87" s="112"/>
      <c r="B87" s="113"/>
      <c r="C87" s="113"/>
      <c r="D87" s="112"/>
      <c r="E87" s="184"/>
      <c r="F87" s="184"/>
      <c r="G87" s="184"/>
      <c r="H87" s="113"/>
    </row>
    <row r="88" spans="1:8">
      <c r="A88" s="112"/>
      <c r="B88" s="113"/>
      <c r="C88" s="113"/>
      <c r="D88" s="112"/>
      <c r="E88" s="184"/>
      <c r="F88" s="184"/>
      <c r="G88" s="184"/>
      <c r="H88" s="113"/>
    </row>
    <row r="89" spans="1:8">
      <c r="A89" s="112"/>
      <c r="B89" s="113"/>
      <c r="C89" s="113"/>
      <c r="D89" s="112"/>
      <c r="E89" s="184"/>
      <c r="F89" s="184"/>
      <c r="G89" s="184"/>
      <c r="H89" s="113"/>
    </row>
    <row r="90" spans="1:8">
      <c r="A90" s="112"/>
      <c r="B90" s="113"/>
      <c r="C90" s="113"/>
      <c r="D90" s="112"/>
      <c r="E90" s="184"/>
      <c r="F90" s="184"/>
      <c r="G90" s="184"/>
      <c r="H90" s="113"/>
    </row>
    <row r="91" spans="1:8">
      <c r="A91" s="112"/>
      <c r="B91" s="113"/>
      <c r="C91" s="113"/>
      <c r="D91" s="112"/>
      <c r="E91" s="184"/>
      <c r="F91" s="184"/>
      <c r="G91" s="184"/>
      <c r="H91" s="113"/>
    </row>
    <row r="92" spans="1:8">
      <c r="A92" s="112"/>
      <c r="B92" s="113"/>
      <c r="C92" s="113"/>
      <c r="D92" s="112"/>
      <c r="E92" s="184"/>
      <c r="F92" s="184"/>
      <c r="G92" s="184"/>
      <c r="H92" s="113"/>
    </row>
    <row r="93" spans="1:8">
      <c r="A93" s="112"/>
      <c r="B93" s="113"/>
      <c r="C93" s="113"/>
      <c r="D93" s="112"/>
      <c r="E93" s="184"/>
      <c r="F93" s="184"/>
      <c r="G93" s="184"/>
      <c r="H93" s="113"/>
    </row>
    <row r="94" spans="1:8">
      <c r="A94" s="112"/>
      <c r="B94" s="113"/>
      <c r="C94" s="113"/>
      <c r="D94" s="112"/>
      <c r="E94" s="184"/>
      <c r="F94" s="184"/>
      <c r="G94" s="184"/>
      <c r="H94" s="113"/>
    </row>
    <row r="95" spans="1:8">
      <c r="A95" s="112"/>
      <c r="B95" s="113"/>
      <c r="C95" s="113"/>
      <c r="D95" s="112"/>
      <c r="E95" s="184"/>
      <c r="F95" s="184"/>
      <c r="G95" s="184"/>
      <c r="H95" s="113"/>
    </row>
    <row r="96" spans="1:8">
      <c r="A96" s="112"/>
      <c r="B96" s="113"/>
      <c r="C96" s="113"/>
      <c r="D96" s="112"/>
      <c r="E96" s="184"/>
      <c r="F96" s="184"/>
      <c r="G96" s="184"/>
      <c r="H96" s="113"/>
    </row>
    <row r="97" spans="1:8">
      <c r="A97" s="112"/>
      <c r="B97" s="113"/>
      <c r="C97" s="113"/>
      <c r="D97" s="112"/>
      <c r="E97" s="184"/>
      <c r="F97" s="184"/>
      <c r="G97" s="184"/>
      <c r="H97" s="113"/>
    </row>
    <row r="98" spans="1:8">
      <c r="A98" s="112"/>
      <c r="B98" s="113"/>
      <c r="C98" s="113"/>
      <c r="D98" s="112"/>
      <c r="E98" s="184"/>
      <c r="F98" s="184"/>
      <c r="G98" s="184"/>
      <c r="H98" s="113"/>
    </row>
    <row r="99" spans="1:8">
      <c r="A99" s="112"/>
      <c r="B99" s="113"/>
      <c r="C99" s="113"/>
      <c r="D99" s="112"/>
      <c r="E99" s="184"/>
      <c r="F99" s="184"/>
      <c r="G99" s="184"/>
      <c r="H99" s="113"/>
    </row>
    <row r="100" spans="1:8">
      <c r="A100" s="112"/>
      <c r="B100" s="113"/>
      <c r="C100" s="113"/>
      <c r="D100" s="112"/>
      <c r="E100" s="184"/>
      <c r="F100" s="184"/>
      <c r="G100" s="184"/>
      <c r="H100" s="113"/>
    </row>
    <row r="101" spans="1:8">
      <c r="A101" s="112"/>
      <c r="B101" s="113"/>
      <c r="C101" s="113"/>
      <c r="D101" s="112"/>
      <c r="E101" s="184"/>
      <c r="F101" s="184"/>
      <c r="G101" s="184"/>
      <c r="H101" s="113"/>
    </row>
    <row r="102" spans="1:8">
      <c r="A102" s="112"/>
      <c r="B102" s="113"/>
      <c r="C102" s="113"/>
      <c r="D102" s="112"/>
      <c r="E102" s="184"/>
      <c r="F102" s="184"/>
      <c r="G102" s="184"/>
      <c r="H102" s="113"/>
    </row>
    <row r="103" spans="1:8">
      <c r="A103" s="112"/>
      <c r="B103" s="113"/>
      <c r="C103" s="113"/>
      <c r="D103" s="112"/>
      <c r="E103" s="184"/>
      <c r="F103" s="184"/>
      <c r="G103" s="184"/>
      <c r="H103" s="113"/>
    </row>
    <row r="104" spans="1:8">
      <c r="A104" s="112"/>
      <c r="B104" s="113"/>
      <c r="C104" s="113"/>
      <c r="D104" s="112"/>
      <c r="E104" s="184"/>
      <c r="F104" s="184"/>
      <c r="G104" s="184"/>
      <c r="H104" s="113"/>
    </row>
    <row r="105" spans="1:8">
      <c r="A105" s="112"/>
      <c r="B105" s="113"/>
      <c r="C105" s="113"/>
      <c r="D105" s="112"/>
      <c r="E105" s="184"/>
      <c r="F105" s="184"/>
      <c r="G105" s="184"/>
      <c r="H105" s="113"/>
    </row>
    <row r="106" spans="1:8">
      <c r="A106" s="112"/>
      <c r="B106" s="113"/>
      <c r="C106" s="113"/>
      <c r="D106" s="112"/>
      <c r="E106" s="184"/>
      <c r="F106" s="184"/>
      <c r="G106" s="184"/>
      <c r="H106" s="113"/>
    </row>
    <row r="107" spans="1:8">
      <c r="A107" s="112"/>
      <c r="B107" s="113"/>
      <c r="C107" s="113"/>
      <c r="D107" s="112"/>
      <c r="E107" s="184"/>
      <c r="F107" s="184"/>
      <c r="G107" s="184"/>
      <c r="H107" s="113"/>
    </row>
    <row r="108" spans="1:8">
      <c r="A108" s="112"/>
      <c r="B108" s="113"/>
      <c r="C108" s="113"/>
      <c r="D108" s="112"/>
      <c r="E108" s="184"/>
      <c r="F108" s="184"/>
      <c r="G108" s="184"/>
      <c r="H108" s="113"/>
    </row>
    <row r="109" spans="1:8">
      <c r="A109" s="112"/>
      <c r="B109" s="113"/>
      <c r="C109" s="113"/>
      <c r="D109" s="112"/>
      <c r="E109" s="184"/>
      <c r="F109" s="184"/>
      <c r="G109" s="184"/>
      <c r="H109" s="113"/>
    </row>
    <row r="110" spans="1:8">
      <c r="A110" s="112"/>
      <c r="B110" s="113"/>
      <c r="C110" s="113"/>
      <c r="D110" s="112"/>
      <c r="E110" s="184"/>
      <c r="F110" s="184"/>
      <c r="G110" s="184"/>
      <c r="H110" s="113"/>
    </row>
    <row r="111" spans="1:8">
      <c r="A111" s="112"/>
      <c r="B111" s="113"/>
      <c r="C111" s="113"/>
      <c r="D111" s="112"/>
      <c r="E111" s="184"/>
      <c r="F111" s="184"/>
      <c r="G111" s="184"/>
      <c r="H111" s="113"/>
    </row>
    <row r="112" spans="1:8">
      <c r="A112" s="112"/>
      <c r="B112" s="113"/>
      <c r="C112" s="113"/>
      <c r="D112" s="112"/>
      <c r="E112" s="184"/>
      <c r="F112" s="184"/>
      <c r="G112" s="184"/>
      <c r="H112" s="113"/>
    </row>
    <row r="113" spans="1:8">
      <c r="A113" s="112"/>
      <c r="B113" s="113"/>
      <c r="C113" s="113"/>
      <c r="D113" s="112"/>
      <c r="E113" s="184"/>
      <c r="F113" s="184"/>
      <c r="G113" s="184"/>
      <c r="H113" s="113"/>
    </row>
    <row r="114" spans="1:8">
      <c r="A114" s="112"/>
      <c r="B114" s="113"/>
      <c r="C114" s="113"/>
      <c r="D114" s="112"/>
      <c r="E114" s="184"/>
      <c r="F114" s="184"/>
      <c r="G114" s="184"/>
      <c r="H114" s="113"/>
    </row>
    <row r="115" spans="1:8">
      <c r="A115" s="112"/>
      <c r="B115" s="113"/>
      <c r="C115" s="113"/>
      <c r="D115" s="112"/>
      <c r="E115" s="184"/>
      <c r="F115" s="184"/>
      <c r="G115" s="184"/>
      <c r="H115" s="113"/>
    </row>
  </sheetData>
  <autoFilter xmlns:etc="http://www.wps.cn/officeDocument/2017/etCustomData" ref="A3:H56" etc:filterBottomFollowUsedRange="0">
    <extLst/>
  </autoFilter>
  <mergeCells count="7">
    <mergeCell ref="A1:H1"/>
    <mergeCell ref="A2:E2"/>
    <mergeCell ref="A4:C4"/>
    <mergeCell ref="A31:C31"/>
    <mergeCell ref="A54:C54"/>
    <mergeCell ref="A55:C55"/>
    <mergeCell ref="A56:H56"/>
  </mergeCells>
  <pageMargins left="0.275" right="0.314583333333333" top="0.393055555555556" bottom="1" header="0.236111111111111" footer="0.5"/>
  <pageSetup paperSize="9" orientation="portrait"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H28"/>
  <sheetViews>
    <sheetView view="pageBreakPreview" zoomScaleNormal="100" workbookViewId="0">
      <pane ySplit="3" topLeftCell="A22" activePane="bottomLeft" state="frozen"/>
      <selection/>
      <selection pane="bottomLeft" activeCell="M7" sqref="M7"/>
    </sheetView>
  </sheetViews>
  <sheetFormatPr defaultColWidth="9" defaultRowHeight="13.5" outlineLevelCol="7"/>
  <cols>
    <col min="1" max="1" width="4.75833333333333" style="39" customWidth="1"/>
    <col min="2" max="2" width="15.625" style="117" customWidth="1"/>
    <col min="3" max="3" width="54.1" style="118" customWidth="1"/>
    <col min="4" max="4" width="7" style="117" customWidth="1"/>
    <col min="5" max="5" width="6.81666666666667" style="117" customWidth="1"/>
    <col min="6" max="7" width="12.375" style="117" customWidth="1"/>
    <col min="8" max="8" width="12" style="39" customWidth="1"/>
    <col min="9" max="16384" width="9" style="116"/>
  </cols>
  <sheetData>
    <row r="1" ht="27" customHeight="1" spans="1:8">
      <c r="A1" s="119" t="s">
        <v>574</v>
      </c>
      <c r="B1" s="119"/>
      <c r="C1" s="120"/>
      <c r="D1" s="121"/>
      <c r="E1" s="119"/>
      <c r="F1" s="119"/>
      <c r="G1" s="119"/>
      <c r="H1" s="122"/>
    </row>
    <row r="2" ht="14" customHeight="1" spans="1:8">
      <c r="A2" s="51" t="s">
        <v>501</v>
      </c>
      <c r="B2" s="123"/>
      <c r="C2" s="51"/>
      <c r="D2" s="123"/>
      <c r="E2" s="123"/>
      <c r="F2" s="123"/>
      <c r="G2" s="123"/>
      <c r="H2" s="53"/>
    </row>
    <row r="3" ht="23" customHeight="1" spans="1:8">
      <c r="A3" s="124" t="s">
        <v>3</v>
      </c>
      <c r="B3" s="124" t="s">
        <v>4</v>
      </c>
      <c r="C3" s="124" t="s">
        <v>575</v>
      </c>
      <c r="D3" s="124" t="s">
        <v>576</v>
      </c>
      <c r="E3" s="124" t="s">
        <v>6</v>
      </c>
      <c r="F3" s="54" t="s">
        <v>8</v>
      </c>
      <c r="G3" s="54" t="s">
        <v>9</v>
      </c>
      <c r="H3" s="10" t="s">
        <v>10</v>
      </c>
    </row>
    <row r="4" ht="18" customHeight="1" spans="1:8">
      <c r="A4" s="125" t="s">
        <v>577</v>
      </c>
      <c r="B4" s="126"/>
      <c r="C4" s="125"/>
      <c r="D4" s="126"/>
      <c r="E4" s="126"/>
      <c r="F4" s="126"/>
      <c r="G4" s="126"/>
      <c r="H4" s="127"/>
    </row>
    <row r="5" s="116" customFormat="1" ht="57" customHeight="1" spans="1:8">
      <c r="A5" s="128">
        <v>1</v>
      </c>
      <c r="B5" s="129" t="s">
        <v>578</v>
      </c>
      <c r="C5" s="130" t="s">
        <v>579</v>
      </c>
      <c r="D5" s="131">
        <v>8</v>
      </c>
      <c r="E5" s="131" t="s">
        <v>16</v>
      </c>
      <c r="F5" s="131"/>
      <c r="G5" s="131"/>
      <c r="H5" s="132"/>
    </row>
    <row r="6" s="116" customFormat="1" ht="27" customHeight="1" spans="1:8">
      <c r="A6" s="133" t="s">
        <v>580</v>
      </c>
      <c r="B6" s="134"/>
      <c r="C6" s="135"/>
      <c r="D6" s="136"/>
      <c r="E6" s="136"/>
      <c r="F6" s="136"/>
      <c r="G6" s="136"/>
      <c r="H6" s="137"/>
    </row>
    <row r="7" s="116" customFormat="1" ht="89" customHeight="1" spans="1:8">
      <c r="A7" s="138">
        <v>1</v>
      </c>
      <c r="B7" s="129" t="s">
        <v>581</v>
      </c>
      <c r="C7" s="130" t="s">
        <v>582</v>
      </c>
      <c r="D7" s="138">
        <v>2</v>
      </c>
      <c r="E7" s="138" t="s">
        <v>16</v>
      </c>
      <c r="F7" s="138"/>
      <c r="G7" s="138"/>
      <c r="H7" s="104"/>
    </row>
    <row r="8" s="116" customFormat="1" ht="83" customHeight="1" spans="1:8">
      <c r="A8" s="138">
        <v>2</v>
      </c>
      <c r="B8" s="129" t="s">
        <v>583</v>
      </c>
      <c r="C8" s="130" t="s">
        <v>584</v>
      </c>
      <c r="D8" s="138">
        <v>38</v>
      </c>
      <c r="E8" s="138" t="s">
        <v>16</v>
      </c>
      <c r="F8" s="138"/>
      <c r="G8" s="138"/>
      <c r="H8" s="104"/>
    </row>
    <row r="9" s="116" customFormat="1" ht="29" customHeight="1" spans="1:8">
      <c r="A9" s="133" t="s">
        <v>585</v>
      </c>
      <c r="B9" s="134"/>
      <c r="C9" s="135"/>
      <c r="D9" s="139"/>
      <c r="E9" s="139"/>
      <c r="F9" s="139"/>
      <c r="G9" s="139"/>
      <c r="H9" s="104"/>
    </row>
    <row r="10" s="116" customFormat="1" ht="105" customHeight="1" spans="1:8">
      <c r="A10" s="129">
        <v>1</v>
      </c>
      <c r="B10" s="129" t="s">
        <v>586</v>
      </c>
      <c r="C10" s="139" t="s">
        <v>587</v>
      </c>
      <c r="D10" s="129">
        <v>5</v>
      </c>
      <c r="E10" s="129" t="s">
        <v>61</v>
      </c>
      <c r="F10" s="129"/>
      <c r="G10" s="129"/>
      <c r="H10" s="104"/>
    </row>
    <row r="11" s="116" customFormat="1" ht="79" customHeight="1" spans="1:8">
      <c r="A11" s="129">
        <v>2</v>
      </c>
      <c r="B11" s="129" t="s">
        <v>588</v>
      </c>
      <c r="C11" s="139" t="s">
        <v>589</v>
      </c>
      <c r="D11" s="129">
        <v>9</v>
      </c>
      <c r="E11" s="129" t="s">
        <v>23</v>
      </c>
      <c r="F11" s="129"/>
      <c r="G11" s="129"/>
      <c r="H11" s="104"/>
    </row>
    <row r="12" s="116" customFormat="1" ht="42" customHeight="1" spans="1:8">
      <c r="A12" s="129">
        <v>3</v>
      </c>
      <c r="B12" s="129" t="s">
        <v>590</v>
      </c>
      <c r="C12" s="139" t="s">
        <v>591</v>
      </c>
      <c r="D12" s="129">
        <v>5</v>
      </c>
      <c r="E12" s="129" t="s">
        <v>23</v>
      </c>
      <c r="F12" s="129"/>
      <c r="G12" s="129"/>
      <c r="H12" s="104"/>
    </row>
    <row r="13" s="116" customFormat="1" ht="103" customHeight="1" spans="1:8">
      <c r="A13" s="129">
        <v>4</v>
      </c>
      <c r="B13" s="129" t="s">
        <v>592</v>
      </c>
      <c r="C13" s="139" t="s">
        <v>593</v>
      </c>
      <c r="D13" s="129">
        <v>5</v>
      </c>
      <c r="E13" s="129" t="s">
        <v>23</v>
      </c>
      <c r="F13" s="129"/>
      <c r="G13" s="129"/>
      <c r="H13" s="104"/>
    </row>
    <row r="14" s="116" customFormat="1" ht="27" customHeight="1" spans="1:8">
      <c r="A14" s="133" t="s">
        <v>594</v>
      </c>
      <c r="B14" s="134"/>
      <c r="C14" s="135"/>
      <c r="D14" s="136"/>
      <c r="E14" s="136"/>
      <c r="F14" s="136"/>
      <c r="G14" s="136"/>
      <c r="H14" s="127"/>
    </row>
    <row r="15" s="116" customFormat="1" ht="123" customHeight="1" spans="1:8">
      <c r="A15" s="129">
        <v>1</v>
      </c>
      <c r="B15" s="138" t="s">
        <v>595</v>
      </c>
      <c r="C15" s="140" t="s">
        <v>596</v>
      </c>
      <c r="D15" s="129">
        <v>11</v>
      </c>
      <c r="E15" s="138" t="s">
        <v>61</v>
      </c>
      <c r="F15" s="138"/>
      <c r="G15" s="138"/>
      <c r="H15" s="127"/>
    </row>
    <row r="16" s="116" customFormat="1" ht="57" customHeight="1" spans="1:8">
      <c r="A16" s="129">
        <v>2</v>
      </c>
      <c r="B16" s="138" t="s">
        <v>597</v>
      </c>
      <c r="C16" s="140" t="s">
        <v>598</v>
      </c>
      <c r="D16" s="129">
        <v>11</v>
      </c>
      <c r="E16" s="138" t="s">
        <v>61</v>
      </c>
      <c r="F16" s="138"/>
      <c r="G16" s="138"/>
      <c r="H16" s="127"/>
    </row>
    <row r="17" s="116" customFormat="1" ht="96" customHeight="1" spans="1:8">
      <c r="A17" s="129">
        <v>3</v>
      </c>
      <c r="B17" s="138" t="s">
        <v>599</v>
      </c>
      <c r="C17" s="141" t="s">
        <v>600</v>
      </c>
      <c r="D17" s="129">
        <v>3</v>
      </c>
      <c r="E17" s="138" t="s">
        <v>16</v>
      </c>
      <c r="F17" s="138"/>
      <c r="G17" s="138"/>
      <c r="H17" s="104"/>
    </row>
    <row r="18" s="116" customFormat="1" ht="98" customHeight="1" spans="1:8">
      <c r="A18" s="129">
        <v>4</v>
      </c>
      <c r="B18" s="138" t="s">
        <v>601</v>
      </c>
      <c r="C18" s="141" t="s">
        <v>600</v>
      </c>
      <c r="D18" s="129">
        <v>34</v>
      </c>
      <c r="E18" s="138" t="s">
        <v>16</v>
      </c>
      <c r="F18" s="138"/>
      <c r="G18" s="138"/>
      <c r="H18" s="104"/>
    </row>
    <row r="19" s="116" customFormat="1" ht="98" customHeight="1" spans="1:8">
      <c r="A19" s="129">
        <v>5</v>
      </c>
      <c r="B19" s="138" t="s">
        <v>602</v>
      </c>
      <c r="C19" s="141" t="s">
        <v>600</v>
      </c>
      <c r="D19" s="129">
        <v>23</v>
      </c>
      <c r="E19" s="138" t="s">
        <v>16</v>
      </c>
      <c r="F19" s="138"/>
      <c r="G19" s="138"/>
      <c r="H19" s="104"/>
    </row>
    <row r="20" s="116" customFormat="1" ht="75" customHeight="1" spans="1:8">
      <c r="A20" s="129">
        <v>6</v>
      </c>
      <c r="B20" s="138" t="s">
        <v>603</v>
      </c>
      <c r="C20" s="141" t="s">
        <v>604</v>
      </c>
      <c r="D20" s="129">
        <f>D17+D18*2+D19*3</f>
        <v>140</v>
      </c>
      <c r="E20" s="138" t="s">
        <v>16</v>
      </c>
      <c r="F20" s="138"/>
      <c r="G20" s="138"/>
      <c r="H20" s="104"/>
    </row>
    <row r="21" s="116" customFormat="1" ht="21" customHeight="1" spans="1:8">
      <c r="A21" s="142" t="s">
        <v>605</v>
      </c>
      <c r="B21" s="143"/>
      <c r="C21" s="143"/>
      <c r="D21" s="129"/>
      <c r="E21" s="129"/>
      <c r="F21" s="129"/>
      <c r="G21" s="129"/>
      <c r="H21" s="104"/>
    </row>
    <row r="22" s="116" customFormat="1" ht="60" customHeight="1" spans="1:8">
      <c r="A22" s="138">
        <v>1</v>
      </c>
      <c r="B22" s="138" t="s">
        <v>606</v>
      </c>
      <c r="C22" s="141" t="s">
        <v>607</v>
      </c>
      <c r="D22" s="138">
        <v>12636</v>
      </c>
      <c r="E22" s="138" t="s">
        <v>211</v>
      </c>
      <c r="F22" s="138"/>
      <c r="G22" s="138"/>
      <c r="H22" s="104"/>
    </row>
    <row r="23" s="116" customFormat="1" ht="85" customHeight="1" spans="1:8">
      <c r="A23" s="138">
        <v>2</v>
      </c>
      <c r="B23" s="138" t="s">
        <v>608</v>
      </c>
      <c r="C23" s="141" t="s">
        <v>609</v>
      </c>
      <c r="D23" s="138">
        <v>193</v>
      </c>
      <c r="E23" s="138" t="s">
        <v>16</v>
      </c>
      <c r="F23" s="138"/>
      <c r="G23" s="138"/>
      <c r="H23" s="104"/>
    </row>
    <row r="24" s="116" customFormat="1" ht="36" customHeight="1" spans="1:8">
      <c r="A24" s="138">
        <v>3</v>
      </c>
      <c r="B24" s="144" t="s">
        <v>610</v>
      </c>
      <c r="C24" s="145" t="s">
        <v>611</v>
      </c>
      <c r="D24" s="146">
        <v>128</v>
      </c>
      <c r="E24" s="138" t="s">
        <v>211</v>
      </c>
      <c r="F24" s="138"/>
      <c r="G24" s="138"/>
      <c r="H24" s="104"/>
    </row>
    <row r="25" s="116" customFormat="1" ht="36" customHeight="1" spans="1:8">
      <c r="A25" s="138">
        <v>4</v>
      </c>
      <c r="B25" s="144" t="s">
        <v>610</v>
      </c>
      <c r="C25" s="145" t="s">
        <v>612</v>
      </c>
      <c r="D25" s="146">
        <v>30</v>
      </c>
      <c r="E25" s="138" t="s">
        <v>211</v>
      </c>
      <c r="F25" s="138"/>
      <c r="G25" s="138"/>
      <c r="H25" s="104"/>
    </row>
    <row r="26" s="116" customFormat="1" ht="45" customHeight="1" spans="1:8">
      <c r="A26" s="138">
        <v>5</v>
      </c>
      <c r="B26" s="129" t="s">
        <v>613</v>
      </c>
      <c r="C26" s="140" t="s">
        <v>614</v>
      </c>
      <c r="D26" s="138">
        <v>1072</v>
      </c>
      <c r="E26" s="138" t="s">
        <v>211</v>
      </c>
      <c r="F26" s="138"/>
      <c r="G26" s="138"/>
      <c r="H26" s="104"/>
    </row>
    <row r="27" ht="20" customHeight="1" spans="1:8">
      <c r="A27" s="147" t="s">
        <v>190</v>
      </c>
      <c r="B27" s="147"/>
      <c r="C27" s="148"/>
      <c r="D27" s="149"/>
      <c r="E27" s="150"/>
      <c r="F27" s="150"/>
      <c r="G27" s="150"/>
      <c r="H27" s="151"/>
    </row>
    <row r="28" ht="20" customHeight="1" spans="1:8">
      <c r="A28" s="147" t="s">
        <v>191</v>
      </c>
      <c r="B28" s="147"/>
      <c r="C28" s="148"/>
      <c r="D28" s="149"/>
      <c r="E28" s="150"/>
      <c r="F28" s="150"/>
      <c r="G28" s="150"/>
      <c r="H28" s="151"/>
    </row>
  </sheetData>
  <autoFilter xmlns:etc="http://www.wps.cn/officeDocument/2017/etCustomData" ref="A3:H28" etc:filterBottomFollowUsedRange="0">
    <extLst/>
  </autoFilter>
  <mergeCells count="9">
    <mergeCell ref="A1:H1"/>
    <mergeCell ref="A2:E2"/>
    <mergeCell ref="A4:E4"/>
    <mergeCell ref="A6:C6"/>
    <mergeCell ref="A9:C9"/>
    <mergeCell ref="A14:C14"/>
    <mergeCell ref="A21:C21"/>
    <mergeCell ref="A27:C27"/>
    <mergeCell ref="A28:C28"/>
  </mergeCells>
  <pageMargins left="0.196527777777778" right="0.196527777777778" top="0.590277777777778" bottom="1" header="0.314583333333333" footer="0.5"/>
  <pageSetup paperSize="9" orientation="portrait"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IV198"/>
  <sheetViews>
    <sheetView view="pageBreakPreview" zoomScale="90" zoomScaleNormal="100" workbookViewId="0">
      <pane ySplit="3" topLeftCell="A96" activePane="bottomLeft" state="frozen"/>
      <selection/>
      <selection pane="bottomLeft" activeCell="F124" sqref="F124"/>
    </sheetView>
  </sheetViews>
  <sheetFormatPr defaultColWidth="8.75833333333333" defaultRowHeight="24.95" customHeight="1"/>
  <cols>
    <col min="1" max="1" width="4.25833333333333" style="42" customWidth="1"/>
    <col min="2" max="2" width="16.625" style="43" customWidth="1"/>
    <col min="3" max="3" width="25.625" style="43" customWidth="1"/>
    <col min="4" max="4" width="5.75833333333333" style="42" customWidth="1"/>
    <col min="5" max="5" width="6" style="44" customWidth="1"/>
    <col min="6" max="7" width="9.625" style="45" customWidth="1"/>
    <col min="8" max="8" width="16.625" style="43" customWidth="1"/>
    <col min="9" max="9" width="15.2583333333333" style="42" customWidth="1"/>
    <col min="10" max="16" width="9" style="42" customWidth="1"/>
    <col min="17" max="176" width="8.75833333333333" style="42"/>
    <col min="177" max="196" width="9" style="42" customWidth="1"/>
    <col min="197" max="208" width="9" style="41" customWidth="1"/>
    <col min="209" max="16384" width="8.75833333333333" style="41"/>
  </cols>
  <sheetData>
    <row r="1" s="38" customFormat="1" ht="32.45" customHeight="1" spans="1:256">
      <c r="A1" s="46" t="s">
        <v>615</v>
      </c>
      <c r="B1" s="46"/>
      <c r="C1" s="47"/>
      <c r="D1" s="47"/>
      <c r="E1" s="48"/>
      <c r="F1" s="49"/>
      <c r="G1" s="49"/>
      <c r="H1" s="50"/>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66"/>
      <c r="CK1" s="66"/>
      <c r="CL1" s="66"/>
      <c r="CM1" s="66"/>
      <c r="CN1" s="66"/>
      <c r="CO1" s="66"/>
      <c r="CP1" s="66"/>
      <c r="CQ1" s="66"/>
      <c r="CR1" s="66"/>
      <c r="CS1" s="66"/>
      <c r="CT1" s="66"/>
      <c r="CU1" s="66"/>
      <c r="CV1" s="66"/>
      <c r="CW1" s="66"/>
      <c r="CX1" s="66"/>
      <c r="CY1" s="66"/>
      <c r="CZ1" s="66"/>
      <c r="DA1" s="66"/>
      <c r="DB1" s="66"/>
      <c r="DC1" s="66"/>
      <c r="DD1" s="66"/>
      <c r="DE1" s="66"/>
      <c r="DF1" s="66"/>
      <c r="DG1" s="66"/>
      <c r="DH1" s="66"/>
      <c r="DI1" s="66"/>
      <c r="DJ1" s="66"/>
      <c r="DK1" s="66"/>
      <c r="DL1" s="66"/>
      <c r="DM1" s="66"/>
      <c r="DN1" s="66"/>
      <c r="DO1" s="66"/>
      <c r="DP1" s="66"/>
      <c r="DQ1" s="66"/>
      <c r="DR1" s="66"/>
      <c r="DS1" s="66"/>
      <c r="DT1" s="66"/>
      <c r="DU1" s="66"/>
      <c r="DV1" s="66"/>
      <c r="DW1" s="66"/>
      <c r="DX1" s="66"/>
      <c r="DY1" s="66"/>
      <c r="DZ1" s="66"/>
      <c r="EA1" s="66"/>
      <c r="EB1" s="66"/>
      <c r="EC1" s="66"/>
      <c r="ED1" s="66"/>
      <c r="EE1" s="66"/>
      <c r="EF1" s="66"/>
      <c r="EG1" s="66"/>
      <c r="EH1" s="66"/>
      <c r="EI1" s="66"/>
      <c r="EJ1" s="66"/>
      <c r="EK1" s="66"/>
      <c r="EL1" s="66"/>
      <c r="EM1" s="66"/>
      <c r="EN1" s="66"/>
      <c r="EO1" s="66"/>
      <c r="EP1" s="66"/>
      <c r="EQ1" s="66"/>
      <c r="ER1" s="66"/>
      <c r="ES1" s="66"/>
      <c r="ET1" s="66"/>
      <c r="EU1" s="66"/>
      <c r="EV1" s="66"/>
      <c r="EW1" s="66"/>
      <c r="EX1" s="66"/>
      <c r="EY1" s="66"/>
      <c r="EZ1" s="66"/>
      <c r="FA1" s="66"/>
      <c r="FB1" s="66"/>
      <c r="FC1" s="66"/>
      <c r="FD1" s="66"/>
      <c r="FE1" s="66"/>
      <c r="FF1" s="66"/>
      <c r="FG1" s="66"/>
      <c r="FH1" s="66"/>
      <c r="FI1" s="66"/>
      <c r="FJ1" s="66"/>
      <c r="FK1" s="66"/>
      <c r="FL1" s="66"/>
      <c r="FM1" s="66"/>
      <c r="FN1" s="66"/>
      <c r="FO1" s="66"/>
      <c r="FP1" s="66"/>
      <c r="FQ1" s="66"/>
      <c r="FR1" s="66"/>
      <c r="FS1" s="66"/>
      <c r="FT1" s="66"/>
      <c r="FU1" s="66"/>
      <c r="FV1" s="66"/>
      <c r="FW1" s="66"/>
      <c r="FX1" s="66"/>
      <c r="FY1" s="66"/>
      <c r="FZ1" s="66"/>
      <c r="GA1" s="66"/>
      <c r="GB1" s="66"/>
      <c r="GC1" s="66"/>
      <c r="GD1" s="66"/>
      <c r="GE1" s="66"/>
      <c r="GF1" s="66"/>
      <c r="GG1" s="66"/>
      <c r="GH1" s="66"/>
      <c r="GI1" s="66"/>
      <c r="GJ1" s="66"/>
      <c r="GK1" s="66"/>
      <c r="GL1" s="66"/>
      <c r="GM1" s="66"/>
      <c r="GN1" s="66"/>
      <c r="GO1" s="41"/>
      <c r="GP1" s="41"/>
      <c r="GQ1" s="41"/>
      <c r="GR1" s="41"/>
      <c r="GS1" s="41"/>
      <c r="GT1" s="41"/>
      <c r="GU1" s="41"/>
      <c r="GV1" s="41"/>
      <c r="GW1" s="41"/>
      <c r="GX1" s="41"/>
      <c r="GY1" s="41"/>
      <c r="GZ1" s="41"/>
      <c r="HA1" s="41"/>
      <c r="HB1" s="41"/>
      <c r="HC1" s="41"/>
      <c r="HD1" s="41"/>
      <c r="HE1" s="41"/>
      <c r="HF1" s="41"/>
      <c r="HG1" s="41"/>
      <c r="HH1" s="41"/>
      <c r="HI1" s="41"/>
      <c r="HJ1" s="41"/>
      <c r="HK1" s="41"/>
      <c r="HL1" s="41"/>
      <c r="HM1" s="41"/>
      <c r="HN1" s="41"/>
      <c r="HO1" s="41"/>
      <c r="HP1" s="41"/>
      <c r="HQ1" s="41"/>
      <c r="HR1" s="41"/>
      <c r="HS1" s="41"/>
      <c r="HT1" s="41"/>
      <c r="HU1" s="41"/>
      <c r="HV1" s="41"/>
      <c r="HW1" s="41"/>
      <c r="HX1" s="41"/>
      <c r="HY1" s="41"/>
      <c r="HZ1" s="41"/>
      <c r="IA1" s="41"/>
      <c r="IB1" s="41"/>
      <c r="IC1" s="41"/>
      <c r="ID1" s="41"/>
      <c r="IE1" s="41"/>
      <c r="IF1" s="41"/>
      <c r="IG1" s="41"/>
      <c r="IH1" s="41"/>
      <c r="II1" s="41"/>
      <c r="IJ1" s="41"/>
      <c r="IK1" s="41"/>
      <c r="IL1" s="41"/>
      <c r="IM1" s="41"/>
      <c r="IN1" s="41"/>
      <c r="IO1" s="41"/>
      <c r="IP1" s="41"/>
      <c r="IQ1" s="41"/>
      <c r="IR1" s="41"/>
      <c r="IS1" s="41"/>
      <c r="IT1" s="41"/>
      <c r="IU1" s="41"/>
      <c r="IV1" s="41"/>
    </row>
    <row r="2" s="39" customFormat="1" ht="20.1" customHeight="1" spans="1:256">
      <c r="A2" s="51" t="s">
        <v>501</v>
      </c>
      <c r="B2" s="51"/>
      <c r="C2" s="51"/>
      <c r="D2" s="51"/>
      <c r="E2" s="51"/>
      <c r="F2" s="52"/>
      <c r="G2" s="53"/>
      <c r="H2" s="53"/>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c r="DI2" s="67"/>
      <c r="DJ2" s="67"/>
      <c r="DK2" s="67"/>
      <c r="DL2" s="67"/>
      <c r="DM2" s="67"/>
      <c r="DN2" s="67"/>
      <c r="DO2" s="67"/>
      <c r="DP2" s="67"/>
      <c r="DQ2" s="67"/>
      <c r="DR2" s="67"/>
      <c r="DS2" s="67"/>
      <c r="DT2" s="67"/>
      <c r="DU2" s="67"/>
      <c r="DV2" s="67"/>
      <c r="DW2" s="67"/>
      <c r="DX2" s="67"/>
      <c r="DY2" s="67"/>
      <c r="DZ2" s="67"/>
      <c r="EA2" s="67"/>
      <c r="EB2" s="67"/>
      <c r="EC2" s="67"/>
      <c r="ED2" s="67"/>
      <c r="EE2" s="67"/>
      <c r="EF2" s="67"/>
      <c r="EG2" s="67"/>
      <c r="EH2" s="67"/>
      <c r="EI2" s="67"/>
      <c r="EJ2" s="67"/>
      <c r="EK2" s="67"/>
      <c r="EL2" s="67"/>
      <c r="EM2" s="67"/>
      <c r="EN2" s="67"/>
      <c r="EO2" s="67"/>
      <c r="EP2" s="67"/>
      <c r="EQ2" s="67"/>
      <c r="ER2" s="67"/>
      <c r="ES2" s="67"/>
      <c r="ET2" s="67"/>
      <c r="EU2" s="67"/>
      <c r="EV2" s="67"/>
      <c r="EW2" s="67"/>
      <c r="EX2" s="67"/>
      <c r="EY2" s="67"/>
      <c r="EZ2" s="67"/>
      <c r="FA2" s="67"/>
      <c r="FB2" s="67"/>
      <c r="FC2" s="67"/>
      <c r="FD2" s="67"/>
      <c r="FE2" s="67"/>
      <c r="FF2" s="67"/>
      <c r="FG2" s="67"/>
      <c r="FH2" s="67"/>
      <c r="FI2" s="67"/>
      <c r="FJ2" s="67"/>
      <c r="FK2" s="67"/>
      <c r="FL2" s="67"/>
      <c r="FM2" s="67"/>
      <c r="FN2" s="67"/>
      <c r="FO2" s="67"/>
      <c r="FP2" s="67"/>
      <c r="FQ2" s="67"/>
      <c r="FR2" s="67"/>
      <c r="FS2" s="67"/>
      <c r="FT2" s="67"/>
      <c r="FU2" s="67"/>
      <c r="FV2" s="67"/>
      <c r="FW2" s="67"/>
      <c r="FX2" s="67"/>
      <c r="FY2" s="67"/>
      <c r="FZ2" s="67"/>
      <c r="GA2" s="67"/>
      <c r="GB2" s="67"/>
      <c r="GC2" s="67"/>
      <c r="GD2" s="67"/>
      <c r="GE2" s="67"/>
      <c r="GF2" s="67"/>
      <c r="GG2" s="67"/>
      <c r="GH2" s="67"/>
      <c r="GI2" s="67"/>
      <c r="GJ2" s="67"/>
      <c r="GK2" s="67"/>
      <c r="GL2" s="67"/>
      <c r="GM2" s="67"/>
      <c r="GN2" s="67"/>
      <c r="GO2" s="67"/>
      <c r="GP2" s="67"/>
      <c r="GQ2" s="67"/>
      <c r="GR2" s="67"/>
      <c r="GS2" s="67"/>
      <c r="GT2" s="67"/>
      <c r="GU2" s="67"/>
      <c r="GV2" s="67"/>
      <c r="GW2" s="67"/>
      <c r="GX2" s="67"/>
      <c r="GY2" s="67"/>
      <c r="GZ2" s="67"/>
      <c r="HA2" s="67"/>
      <c r="HB2" s="67"/>
      <c r="HC2" s="67"/>
      <c r="HD2" s="67"/>
      <c r="HE2" s="67"/>
      <c r="HF2" s="67"/>
      <c r="HG2" s="67"/>
      <c r="HH2" s="67"/>
      <c r="HI2" s="67"/>
      <c r="HJ2" s="67"/>
      <c r="HK2" s="67"/>
      <c r="HL2" s="67"/>
      <c r="HM2" s="67"/>
      <c r="HN2" s="67"/>
      <c r="HO2" s="67"/>
      <c r="HP2" s="67"/>
      <c r="HQ2" s="67"/>
      <c r="HR2" s="67"/>
      <c r="HS2" s="67"/>
      <c r="HT2" s="67"/>
      <c r="HU2" s="67"/>
      <c r="HV2" s="67"/>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row>
    <row r="3" s="38" customFormat="1" ht="21" customHeight="1" spans="1:256">
      <c r="A3" s="26" t="s">
        <v>3</v>
      </c>
      <c r="B3" s="26" t="s">
        <v>4</v>
      </c>
      <c r="C3" s="26" t="s">
        <v>502</v>
      </c>
      <c r="D3" s="26" t="s">
        <v>6</v>
      </c>
      <c r="E3" s="27" t="s">
        <v>7</v>
      </c>
      <c r="F3" s="54" t="s">
        <v>8</v>
      </c>
      <c r="G3" s="54" t="s">
        <v>9</v>
      </c>
      <c r="H3" s="26" t="s">
        <v>10</v>
      </c>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W3" s="68"/>
      <c r="CX3" s="68"/>
      <c r="CY3" s="68"/>
      <c r="CZ3" s="68"/>
      <c r="DA3" s="68"/>
      <c r="DB3" s="68"/>
      <c r="DC3" s="68"/>
      <c r="DD3" s="68"/>
      <c r="DE3" s="68"/>
      <c r="DF3" s="68"/>
      <c r="DG3" s="68"/>
      <c r="DH3" s="68"/>
      <c r="DI3" s="68"/>
      <c r="DJ3" s="68"/>
      <c r="DK3" s="68"/>
      <c r="DL3" s="68"/>
      <c r="DM3" s="68"/>
      <c r="DN3" s="68"/>
      <c r="DO3" s="68"/>
      <c r="DP3" s="68"/>
      <c r="DQ3" s="68"/>
      <c r="DR3" s="68"/>
      <c r="DS3" s="68"/>
      <c r="DT3" s="68"/>
      <c r="DU3" s="68"/>
      <c r="DV3" s="68"/>
      <c r="DW3" s="68"/>
      <c r="DX3" s="68"/>
      <c r="DY3" s="68"/>
      <c r="DZ3" s="68"/>
      <c r="EA3" s="68"/>
      <c r="EB3" s="68"/>
      <c r="EC3" s="68"/>
      <c r="ED3" s="68"/>
      <c r="EE3" s="68"/>
      <c r="EF3" s="68"/>
      <c r="EG3" s="68"/>
      <c r="EH3" s="68"/>
      <c r="EI3" s="68"/>
      <c r="EJ3" s="68"/>
      <c r="EK3" s="68"/>
      <c r="EL3" s="68"/>
      <c r="EM3" s="68"/>
      <c r="EN3" s="68"/>
      <c r="EO3" s="68"/>
      <c r="EP3" s="68"/>
      <c r="EQ3" s="68"/>
      <c r="ER3" s="68"/>
      <c r="ES3" s="68"/>
      <c r="ET3" s="68"/>
      <c r="EU3" s="68"/>
      <c r="EV3" s="68"/>
      <c r="EW3" s="68"/>
      <c r="EX3" s="68"/>
      <c r="EY3" s="68"/>
      <c r="EZ3" s="68"/>
      <c r="FA3" s="68"/>
      <c r="FB3" s="68"/>
      <c r="FC3" s="68"/>
      <c r="FD3" s="68"/>
      <c r="FE3" s="68"/>
      <c r="FF3" s="68"/>
      <c r="FG3" s="68"/>
      <c r="FH3" s="68"/>
      <c r="FI3" s="68"/>
      <c r="FJ3" s="68"/>
      <c r="FK3" s="68"/>
      <c r="FL3" s="68"/>
      <c r="FM3" s="68"/>
      <c r="FN3" s="68"/>
      <c r="FO3" s="68"/>
      <c r="FP3" s="68"/>
      <c r="FQ3" s="68"/>
      <c r="FR3" s="68"/>
      <c r="FS3" s="68"/>
      <c r="FT3" s="68"/>
      <c r="FU3" s="68"/>
      <c r="FV3" s="68"/>
      <c r="FW3" s="68"/>
      <c r="FX3" s="68"/>
      <c r="FY3" s="68"/>
      <c r="FZ3" s="68"/>
      <c r="GA3" s="68"/>
      <c r="GB3" s="68"/>
      <c r="GC3" s="68"/>
      <c r="GD3" s="68"/>
      <c r="GE3" s="68"/>
      <c r="GF3" s="68"/>
      <c r="GG3" s="68"/>
      <c r="GH3" s="68"/>
      <c r="GI3" s="68"/>
      <c r="GJ3" s="68"/>
      <c r="GK3" s="68"/>
      <c r="GL3" s="68"/>
      <c r="GM3" s="68"/>
      <c r="GN3" s="68"/>
      <c r="GO3" s="41"/>
      <c r="GP3" s="41"/>
      <c r="GQ3" s="41"/>
      <c r="GR3" s="41"/>
      <c r="GS3" s="41"/>
      <c r="GT3" s="41"/>
      <c r="GU3" s="41"/>
      <c r="GV3" s="41"/>
      <c r="GW3" s="41"/>
      <c r="GX3" s="41"/>
      <c r="GY3" s="41"/>
      <c r="GZ3" s="41"/>
      <c r="HA3" s="41"/>
      <c r="HB3" s="41"/>
      <c r="HC3" s="41"/>
      <c r="HD3" s="41"/>
      <c r="HE3" s="41"/>
      <c r="HF3" s="41"/>
      <c r="HG3" s="41"/>
      <c r="HH3" s="41"/>
      <c r="HI3" s="41"/>
      <c r="HJ3" s="41"/>
      <c r="HK3" s="41"/>
      <c r="HL3" s="41"/>
      <c r="HM3" s="41"/>
      <c r="HN3" s="41"/>
      <c r="HO3" s="41"/>
      <c r="HP3" s="41"/>
      <c r="HQ3" s="41"/>
      <c r="HR3" s="41"/>
      <c r="HS3" s="41"/>
      <c r="HT3" s="41"/>
      <c r="HU3" s="41"/>
      <c r="HV3" s="41"/>
      <c r="HW3" s="41"/>
      <c r="HX3" s="41"/>
      <c r="HY3" s="41"/>
      <c r="HZ3" s="41"/>
      <c r="IA3" s="41"/>
      <c r="IB3" s="41"/>
      <c r="IC3" s="41"/>
      <c r="ID3" s="41"/>
      <c r="IE3" s="41"/>
      <c r="IF3" s="41"/>
      <c r="IG3" s="41"/>
      <c r="IH3" s="41"/>
      <c r="II3" s="41"/>
      <c r="IJ3" s="41"/>
      <c r="IK3" s="41"/>
      <c r="IL3" s="41"/>
      <c r="IM3" s="41"/>
      <c r="IN3" s="41"/>
      <c r="IO3" s="41"/>
      <c r="IP3" s="41"/>
      <c r="IQ3" s="41"/>
      <c r="IR3" s="41"/>
      <c r="IS3" s="41"/>
      <c r="IT3" s="41"/>
      <c r="IU3" s="41"/>
      <c r="IV3" s="41"/>
    </row>
    <row r="4" s="38" customFormat="1" ht="21.6" customHeight="1" spans="1:256">
      <c r="A4" s="19" t="s">
        <v>616</v>
      </c>
      <c r="B4" s="19"/>
      <c r="C4" s="19"/>
      <c r="D4" s="20"/>
      <c r="E4" s="55"/>
      <c r="F4" s="22"/>
      <c r="G4" s="54"/>
      <c r="H4" s="36"/>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c r="HR4" s="41"/>
      <c r="HS4" s="41"/>
      <c r="HT4" s="41"/>
      <c r="HU4" s="41"/>
      <c r="HV4" s="41"/>
      <c r="HW4" s="41"/>
      <c r="HX4" s="41"/>
      <c r="HY4" s="41"/>
      <c r="HZ4" s="41"/>
      <c r="IA4" s="41"/>
      <c r="IB4" s="41"/>
      <c r="IC4" s="41"/>
      <c r="ID4" s="41"/>
      <c r="IE4" s="41"/>
      <c r="IF4" s="41"/>
      <c r="IG4" s="41"/>
      <c r="IH4" s="41"/>
      <c r="II4" s="41"/>
      <c r="IJ4" s="41"/>
      <c r="IK4" s="41"/>
      <c r="IL4" s="41"/>
      <c r="IM4" s="41"/>
      <c r="IN4" s="41"/>
      <c r="IO4" s="41"/>
      <c r="IP4" s="41"/>
      <c r="IQ4" s="41"/>
      <c r="IR4" s="41"/>
      <c r="IS4" s="41"/>
      <c r="IT4" s="41"/>
      <c r="IU4" s="41"/>
      <c r="IV4" s="41"/>
    </row>
    <row r="5" s="38" customFormat="1" ht="96" spans="1:256">
      <c r="A5" s="26">
        <v>1</v>
      </c>
      <c r="B5" s="76" t="s">
        <v>617</v>
      </c>
      <c r="C5" s="77" t="s">
        <v>618</v>
      </c>
      <c r="D5" s="35" t="s">
        <v>23</v>
      </c>
      <c r="E5" s="55">
        <v>1</v>
      </c>
      <c r="F5" s="54"/>
      <c r="G5" s="54"/>
      <c r="H5" s="26" t="s">
        <v>619</v>
      </c>
      <c r="I5" s="73" t="s">
        <v>620</v>
      </c>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3"/>
      <c r="BW5" s="73"/>
      <c r="BX5" s="73"/>
      <c r="BY5" s="73"/>
      <c r="BZ5" s="73"/>
      <c r="CA5" s="73"/>
      <c r="CB5" s="73"/>
      <c r="CC5" s="73"/>
      <c r="CD5" s="73"/>
      <c r="CE5" s="73"/>
      <c r="CF5" s="73"/>
      <c r="CG5" s="73"/>
      <c r="CH5" s="73"/>
      <c r="CI5" s="73"/>
      <c r="CJ5" s="73"/>
      <c r="CK5" s="73"/>
      <c r="CL5" s="73"/>
      <c r="CM5" s="73"/>
      <c r="CN5" s="73"/>
      <c r="CO5" s="73"/>
      <c r="CP5" s="73"/>
      <c r="CQ5" s="73"/>
      <c r="CR5" s="73"/>
      <c r="CS5" s="73"/>
      <c r="CT5" s="73"/>
      <c r="CU5" s="73"/>
      <c r="CV5" s="73"/>
      <c r="CW5" s="73"/>
      <c r="CX5" s="73"/>
      <c r="CY5" s="73"/>
      <c r="CZ5" s="73"/>
      <c r="DA5" s="73"/>
      <c r="DB5" s="73"/>
      <c r="DC5" s="73"/>
      <c r="DD5" s="73"/>
      <c r="DE5" s="73"/>
      <c r="DF5" s="73"/>
      <c r="DG5" s="73"/>
      <c r="DH5" s="73"/>
      <c r="DI5" s="73"/>
      <c r="DJ5" s="73"/>
      <c r="DK5" s="73"/>
      <c r="DL5" s="73"/>
      <c r="DM5" s="73"/>
      <c r="DN5" s="73"/>
      <c r="DO5" s="73"/>
      <c r="DP5" s="73"/>
      <c r="DQ5" s="73"/>
      <c r="DR5" s="73"/>
      <c r="DS5" s="73"/>
      <c r="DT5" s="73"/>
      <c r="DU5" s="73"/>
      <c r="DV5" s="73"/>
      <c r="DW5" s="73"/>
      <c r="DX5" s="73"/>
      <c r="DY5" s="73"/>
      <c r="DZ5" s="73"/>
      <c r="EA5" s="73"/>
      <c r="EB5" s="73"/>
      <c r="EC5" s="73"/>
      <c r="ED5" s="73"/>
      <c r="EE5" s="73"/>
      <c r="EF5" s="73"/>
      <c r="EG5" s="73"/>
      <c r="EH5" s="73"/>
      <c r="EI5" s="73"/>
      <c r="EJ5" s="73"/>
      <c r="EK5" s="73"/>
      <c r="EL5" s="73"/>
      <c r="EM5" s="73"/>
      <c r="EN5" s="73"/>
      <c r="EO5" s="73"/>
      <c r="EP5" s="73"/>
      <c r="EQ5" s="73"/>
      <c r="ER5" s="73"/>
      <c r="ES5" s="73"/>
      <c r="ET5" s="73"/>
      <c r="EU5" s="73"/>
      <c r="EV5" s="73"/>
      <c r="EW5" s="73"/>
      <c r="EX5" s="73"/>
      <c r="EY5" s="73"/>
      <c r="EZ5" s="73"/>
      <c r="FA5" s="73"/>
      <c r="FB5" s="73"/>
      <c r="FC5" s="73"/>
      <c r="FD5" s="73"/>
      <c r="FE5" s="73"/>
      <c r="FF5" s="73"/>
      <c r="FG5" s="73"/>
      <c r="FH5" s="73"/>
      <c r="FI5" s="73"/>
      <c r="FJ5" s="73"/>
      <c r="FK5" s="73"/>
      <c r="FL5" s="73"/>
      <c r="FM5" s="73"/>
      <c r="FN5" s="73"/>
      <c r="FO5" s="73"/>
      <c r="FP5" s="73"/>
      <c r="FQ5" s="73"/>
      <c r="FR5" s="73"/>
      <c r="FS5" s="73"/>
      <c r="FT5" s="73"/>
      <c r="FU5" s="73"/>
      <c r="FV5" s="73"/>
      <c r="FW5" s="73"/>
      <c r="FX5" s="73"/>
      <c r="FY5" s="73"/>
      <c r="FZ5" s="73"/>
      <c r="GA5" s="73"/>
      <c r="GB5" s="73"/>
      <c r="GC5" s="73"/>
      <c r="GD5" s="73"/>
      <c r="GE5" s="73"/>
      <c r="GF5" s="73"/>
      <c r="GG5" s="73"/>
      <c r="GH5" s="73"/>
      <c r="GI5" s="73"/>
      <c r="GJ5" s="73"/>
      <c r="GK5" s="73"/>
      <c r="GL5" s="73"/>
      <c r="GM5" s="73"/>
      <c r="GN5" s="73"/>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row>
    <row r="6" s="38" customFormat="1" ht="72" spans="1:256">
      <c r="A6" s="26">
        <v>2</v>
      </c>
      <c r="B6" s="76" t="s">
        <v>621</v>
      </c>
      <c r="C6" s="78" t="s">
        <v>622</v>
      </c>
      <c r="D6" s="35" t="s">
        <v>23</v>
      </c>
      <c r="E6" s="55">
        <v>1</v>
      </c>
      <c r="F6" s="54"/>
      <c r="G6" s="54"/>
      <c r="H6" s="26" t="s">
        <v>623</v>
      </c>
      <c r="I6" s="73" t="s">
        <v>624</v>
      </c>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41"/>
      <c r="GP6" s="41"/>
      <c r="GQ6" s="41"/>
      <c r="GR6" s="41"/>
      <c r="GS6" s="41"/>
      <c r="GT6" s="41"/>
      <c r="GU6" s="41"/>
      <c r="GV6" s="41"/>
      <c r="GW6" s="41"/>
      <c r="GX6" s="41"/>
      <c r="GY6" s="41"/>
      <c r="GZ6" s="41"/>
      <c r="HA6" s="41"/>
      <c r="HB6" s="41"/>
      <c r="HC6" s="41"/>
      <c r="HD6" s="41"/>
      <c r="HE6" s="41"/>
      <c r="HF6" s="41"/>
      <c r="HG6" s="41"/>
      <c r="HH6" s="41"/>
      <c r="HI6" s="41"/>
      <c r="HJ6" s="41"/>
      <c r="HK6" s="41"/>
      <c r="HL6" s="41"/>
      <c r="HM6" s="41"/>
      <c r="HN6" s="41"/>
      <c r="HO6" s="41"/>
      <c r="HP6" s="41"/>
      <c r="HQ6" s="41"/>
      <c r="HR6" s="41"/>
      <c r="HS6" s="41"/>
      <c r="HT6" s="41"/>
      <c r="HU6" s="41"/>
      <c r="HV6" s="41"/>
      <c r="HW6" s="41"/>
      <c r="HX6" s="41"/>
      <c r="HY6" s="41"/>
      <c r="HZ6" s="41"/>
      <c r="IA6" s="41"/>
      <c r="IB6" s="41"/>
      <c r="IC6" s="41"/>
      <c r="ID6" s="41"/>
      <c r="IE6" s="41"/>
      <c r="IF6" s="41"/>
      <c r="IG6" s="41"/>
      <c r="IH6" s="41"/>
      <c r="II6" s="41"/>
      <c r="IJ6" s="41"/>
      <c r="IK6" s="41"/>
      <c r="IL6" s="41"/>
      <c r="IM6" s="41"/>
      <c r="IN6" s="41"/>
      <c r="IO6" s="41"/>
      <c r="IP6" s="41"/>
      <c r="IQ6" s="41"/>
      <c r="IR6" s="41"/>
      <c r="IS6" s="41"/>
      <c r="IT6" s="41"/>
      <c r="IU6" s="41"/>
      <c r="IV6" s="41"/>
    </row>
    <row r="7" s="38" customFormat="1" ht="24" customHeight="1" spans="1:256">
      <c r="A7" s="26">
        <v>3</v>
      </c>
      <c r="B7" s="62" t="s">
        <v>625</v>
      </c>
      <c r="C7" s="57" t="s">
        <v>626</v>
      </c>
      <c r="D7" s="35" t="s">
        <v>23</v>
      </c>
      <c r="E7" s="55">
        <v>1</v>
      </c>
      <c r="F7" s="58"/>
      <c r="G7" s="54"/>
      <c r="H7" s="35"/>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c r="CU7" s="42"/>
      <c r="CV7" s="42"/>
      <c r="CW7" s="42"/>
      <c r="CX7" s="42"/>
      <c r="CY7" s="42"/>
      <c r="CZ7" s="42"/>
      <c r="DA7" s="42"/>
      <c r="DB7" s="42"/>
      <c r="DC7" s="42"/>
      <c r="DD7" s="42"/>
      <c r="DE7" s="42"/>
      <c r="DF7" s="42"/>
      <c r="DG7" s="42"/>
      <c r="DH7" s="42"/>
      <c r="DI7" s="42"/>
      <c r="DJ7" s="42"/>
      <c r="DK7" s="42"/>
      <c r="DL7" s="42"/>
      <c r="DM7" s="42"/>
      <c r="DN7" s="42"/>
      <c r="DO7" s="42"/>
      <c r="DP7" s="42"/>
      <c r="DQ7" s="42"/>
      <c r="DR7" s="42"/>
      <c r="DS7" s="42"/>
      <c r="DT7" s="42"/>
      <c r="DU7" s="42"/>
      <c r="DV7" s="42"/>
      <c r="DW7" s="42"/>
      <c r="DX7" s="42"/>
      <c r="DY7" s="42"/>
      <c r="DZ7" s="42"/>
      <c r="EA7" s="42"/>
      <c r="EB7" s="42"/>
      <c r="EC7" s="42"/>
      <c r="ED7" s="42"/>
      <c r="EE7" s="42"/>
      <c r="EF7" s="42"/>
      <c r="EG7" s="42"/>
      <c r="EH7" s="42"/>
      <c r="EI7" s="42"/>
      <c r="EJ7" s="42"/>
      <c r="EK7" s="42"/>
      <c r="EL7" s="42"/>
      <c r="EM7" s="42"/>
      <c r="EN7" s="42"/>
      <c r="EO7" s="42"/>
      <c r="EP7" s="42"/>
      <c r="EQ7" s="42"/>
      <c r="ER7" s="42"/>
      <c r="ES7" s="42"/>
      <c r="ET7" s="42"/>
      <c r="EU7" s="42"/>
      <c r="EV7" s="42"/>
      <c r="EW7" s="42"/>
      <c r="EX7" s="42"/>
      <c r="EY7" s="42"/>
      <c r="EZ7" s="42"/>
      <c r="FA7" s="42"/>
      <c r="FB7" s="42"/>
      <c r="FC7" s="42"/>
      <c r="FD7" s="42"/>
      <c r="FE7" s="42"/>
      <c r="FF7" s="42"/>
      <c r="FG7" s="42"/>
      <c r="FH7" s="42"/>
      <c r="FI7" s="42"/>
      <c r="FJ7" s="42"/>
      <c r="FK7" s="42"/>
      <c r="FL7" s="42"/>
      <c r="FM7" s="42"/>
      <c r="FN7" s="42"/>
      <c r="FO7" s="42"/>
      <c r="FP7" s="42"/>
      <c r="FQ7" s="42"/>
      <c r="FR7" s="42"/>
      <c r="FS7" s="42"/>
      <c r="FT7" s="42"/>
      <c r="FU7" s="42"/>
      <c r="FV7" s="42"/>
      <c r="FW7" s="42"/>
      <c r="FX7" s="42"/>
      <c r="FY7" s="42"/>
      <c r="FZ7" s="42"/>
      <c r="GA7" s="42"/>
      <c r="GB7" s="42"/>
      <c r="GC7" s="42"/>
      <c r="GD7" s="42"/>
      <c r="GE7" s="42"/>
      <c r="GF7" s="42"/>
      <c r="GG7" s="42"/>
      <c r="GH7" s="42"/>
      <c r="GI7" s="42"/>
      <c r="GJ7" s="42"/>
      <c r="GK7" s="42"/>
      <c r="GL7" s="42"/>
      <c r="GM7" s="42"/>
      <c r="GN7" s="42"/>
      <c r="GO7" s="41"/>
      <c r="GP7" s="41"/>
      <c r="GQ7" s="41"/>
      <c r="GR7" s="41"/>
      <c r="GS7" s="41"/>
      <c r="GT7" s="41"/>
      <c r="GU7" s="41"/>
      <c r="GV7" s="41"/>
      <c r="GW7" s="41"/>
      <c r="GX7" s="41"/>
      <c r="GY7" s="41"/>
      <c r="GZ7" s="41"/>
      <c r="HA7" s="41"/>
      <c r="HB7" s="41"/>
      <c r="HC7" s="41"/>
      <c r="HD7" s="41"/>
      <c r="HE7" s="41"/>
      <c r="HF7" s="41"/>
      <c r="HG7" s="41"/>
      <c r="HH7" s="41"/>
      <c r="HI7" s="41"/>
      <c r="HJ7" s="41"/>
      <c r="HK7" s="41"/>
      <c r="HL7" s="41"/>
      <c r="HM7" s="41"/>
      <c r="HN7" s="41"/>
      <c r="HO7" s="41"/>
      <c r="HP7" s="41"/>
      <c r="HQ7" s="41"/>
      <c r="HR7" s="41"/>
      <c r="HS7" s="41"/>
      <c r="HT7" s="41"/>
      <c r="HU7" s="41"/>
      <c r="HV7" s="41"/>
      <c r="HW7" s="41"/>
      <c r="HX7" s="41"/>
      <c r="HY7" s="41"/>
      <c r="HZ7" s="41"/>
      <c r="IA7" s="41"/>
      <c r="IB7" s="41"/>
      <c r="IC7" s="41"/>
      <c r="ID7" s="41"/>
      <c r="IE7" s="41"/>
      <c r="IF7" s="41"/>
      <c r="IG7" s="41"/>
      <c r="IH7" s="41"/>
      <c r="II7" s="41"/>
      <c r="IJ7" s="41"/>
      <c r="IK7" s="41"/>
      <c r="IL7" s="41"/>
      <c r="IM7" s="41"/>
      <c r="IN7" s="41"/>
      <c r="IO7" s="41"/>
      <c r="IP7" s="41"/>
      <c r="IQ7" s="41"/>
      <c r="IR7" s="41"/>
      <c r="IS7" s="41"/>
      <c r="IT7" s="41"/>
      <c r="IU7" s="41"/>
      <c r="IV7" s="41"/>
    </row>
    <row r="8" s="38" customFormat="1" ht="39.95" customHeight="1" spans="1:256">
      <c r="A8" s="26">
        <v>4</v>
      </c>
      <c r="B8" s="15" t="s">
        <v>627</v>
      </c>
      <c r="C8" s="79" t="s">
        <v>628</v>
      </c>
      <c r="D8" s="35" t="s">
        <v>23</v>
      </c>
      <c r="E8" s="55">
        <v>1</v>
      </c>
      <c r="F8" s="54"/>
      <c r="G8" s="54"/>
      <c r="H8" s="26"/>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3"/>
      <c r="CN8" s="73"/>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3"/>
      <c r="EG8" s="73"/>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3"/>
      <c r="FZ8" s="73"/>
      <c r="GA8" s="73"/>
      <c r="GB8" s="73"/>
      <c r="GC8" s="73"/>
      <c r="GD8" s="73"/>
      <c r="GE8" s="73"/>
      <c r="GF8" s="73"/>
      <c r="GG8" s="73"/>
      <c r="GH8" s="73"/>
      <c r="GI8" s="73"/>
      <c r="GJ8" s="73"/>
      <c r="GK8" s="73"/>
      <c r="GL8" s="73"/>
      <c r="GM8" s="73"/>
      <c r="GN8" s="73"/>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row>
    <row r="9" s="38" customFormat="1" ht="39.95" customHeight="1" spans="1:256">
      <c r="A9" s="26">
        <v>5</v>
      </c>
      <c r="B9" s="15" t="s">
        <v>627</v>
      </c>
      <c r="C9" s="79" t="s">
        <v>629</v>
      </c>
      <c r="D9" s="35" t="s">
        <v>23</v>
      </c>
      <c r="E9" s="55">
        <v>1</v>
      </c>
      <c r="F9" s="54"/>
      <c r="G9" s="54"/>
      <c r="H9" s="26"/>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3"/>
      <c r="BW9" s="73"/>
      <c r="BX9" s="73"/>
      <c r="BY9" s="73"/>
      <c r="BZ9" s="73"/>
      <c r="CA9" s="73"/>
      <c r="CB9" s="73"/>
      <c r="CC9" s="73"/>
      <c r="CD9" s="73"/>
      <c r="CE9" s="73"/>
      <c r="CF9" s="73"/>
      <c r="CG9" s="73"/>
      <c r="CH9" s="73"/>
      <c r="CI9" s="73"/>
      <c r="CJ9" s="73"/>
      <c r="CK9" s="73"/>
      <c r="CL9" s="73"/>
      <c r="CM9" s="73"/>
      <c r="CN9" s="73"/>
      <c r="CO9" s="73"/>
      <c r="CP9" s="73"/>
      <c r="CQ9" s="73"/>
      <c r="CR9" s="73"/>
      <c r="CS9" s="73"/>
      <c r="CT9" s="73"/>
      <c r="CU9" s="73"/>
      <c r="CV9" s="73"/>
      <c r="CW9" s="73"/>
      <c r="CX9" s="73"/>
      <c r="CY9" s="73"/>
      <c r="CZ9" s="73"/>
      <c r="DA9" s="73"/>
      <c r="DB9" s="73"/>
      <c r="DC9" s="73"/>
      <c r="DD9" s="73"/>
      <c r="DE9" s="73"/>
      <c r="DF9" s="73"/>
      <c r="DG9" s="73"/>
      <c r="DH9" s="73"/>
      <c r="DI9" s="73"/>
      <c r="DJ9" s="73"/>
      <c r="DK9" s="73"/>
      <c r="DL9" s="73"/>
      <c r="DM9" s="73"/>
      <c r="DN9" s="73"/>
      <c r="DO9" s="73"/>
      <c r="DP9" s="73"/>
      <c r="DQ9" s="73"/>
      <c r="DR9" s="73"/>
      <c r="DS9" s="73"/>
      <c r="DT9" s="73"/>
      <c r="DU9" s="73"/>
      <c r="DV9" s="73"/>
      <c r="DW9" s="73"/>
      <c r="DX9" s="73"/>
      <c r="DY9" s="73"/>
      <c r="DZ9" s="73"/>
      <c r="EA9" s="73"/>
      <c r="EB9" s="73"/>
      <c r="EC9" s="73"/>
      <c r="ED9" s="73"/>
      <c r="EE9" s="73"/>
      <c r="EF9" s="73"/>
      <c r="EG9" s="73"/>
      <c r="EH9" s="73"/>
      <c r="EI9" s="73"/>
      <c r="EJ9" s="73"/>
      <c r="EK9" s="73"/>
      <c r="EL9" s="73"/>
      <c r="EM9" s="73"/>
      <c r="EN9" s="73"/>
      <c r="EO9" s="73"/>
      <c r="EP9" s="73"/>
      <c r="EQ9" s="73"/>
      <c r="ER9" s="73"/>
      <c r="ES9" s="73"/>
      <c r="ET9" s="73"/>
      <c r="EU9" s="73"/>
      <c r="EV9" s="73"/>
      <c r="EW9" s="73"/>
      <c r="EX9" s="73"/>
      <c r="EY9" s="73"/>
      <c r="EZ9" s="73"/>
      <c r="FA9" s="73"/>
      <c r="FB9" s="73"/>
      <c r="FC9" s="73"/>
      <c r="FD9" s="73"/>
      <c r="FE9" s="73"/>
      <c r="FF9" s="73"/>
      <c r="FG9" s="73"/>
      <c r="FH9" s="73"/>
      <c r="FI9" s="73"/>
      <c r="FJ9" s="73"/>
      <c r="FK9" s="73"/>
      <c r="FL9" s="73"/>
      <c r="FM9" s="73"/>
      <c r="FN9" s="73"/>
      <c r="FO9" s="73"/>
      <c r="FP9" s="73"/>
      <c r="FQ9" s="73"/>
      <c r="FR9" s="73"/>
      <c r="FS9" s="73"/>
      <c r="FT9" s="73"/>
      <c r="FU9" s="73"/>
      <c r="FV9" s="73"/>
      <c r="FW9" s="73"/>
      <c r="FX9" s="73"/>
      <c r="FY9" s="73"/>
      <c r="FZ9" s="73"/>
      <c r="GA9" s="73"/>
      <c r="GB9" s="73"/>
      <c r="GC9" s="73"/>
      <c r="GD9" s="73"/>
      <c r="GE9" s="73"/>
      <c r="GF9" s="73"/>
      <c r="GG9" s="73"/>
      <c r="GH9" s="73"/>
      <c r="GI9" s="73"/>
      <c r="GJ9" s="73"/>
      <c r="GK9" s="73"/>
      <c r="GL9" s="73"/>
      <c r="GM9" s="73"/>
      <c r="GN9" s="73"/>
      <c r="GO9" s="41"/>
      <c r="GP9" s="41"/>
      <c r="GQ9" s="41"/>
      <c r="GR9" s="41"/>
      <c r="GS9" s="41"/>
      <c r="GT9" s="41"/>
      <c r="GU9" s="41"/>
      <c r="GV9" s="41"/>
      <c r="GW9" s="41"/>
      <c r="GX9" s="41"/>
      <c r="GY9" s="41"/>
      <c r="GZ9" s="41"/>
      <c r="HA9" s="41"/>
      <c r="HB9" s="41"/>
      <c r="HC9" s="41"/>
      <c r="HD9" s="41"/>
      <c r="HE9" s="41"/>
      <c r="HF9" s="41"/>
      <c r="HG9" s="41"/>
      <c r="HH9" s="41"/>
      <c r="HI9" s="41"/>
      <c r="HJ9" s="41"/>
      <c r="HK9" s="41"/>
      <c r="HL9" s="41"/>
      <c r="HM9" s="41"/>
      <c r="HN9" s="41"/>
      <c r="HO9" s="41"/>
      <c r="HP9" s="41"/>
      <c r="HQ9" s="41"/>
      <c r="HR9" s="41"/>
      <c r="HS9" s="41"/>
      <c r="HT9" s="41"/>
      <c r="HU9" s="41"/>
      <c r="HV9" s="41"/>
      <c r="HW9" s="41"/>
      <c r="HX9" s="41"/>
      <c r="HY9" s="41"/>
      <c r="HZ9" s="41"/>
      <c r="IA9" s="41"/>
      <c r="IB9" s="41"/>
      <c r="IC9" s="41"/>
      <c r="ID9" s="41"/>
      <c r="IE9" s="41"/>
      <c r="IF9" s="41"/>
      <c r="IG9" s="41"/>
      <c r="IH9" s="41"/>
      <c r="II9" s="41"/>
      <c r="IJ9" s="41"/>
      <c r="IK9" s="41"/>
      <c r="IL9" s="41"/>
      <c r="IM9" s="41"/>
      <c r="IN9" s="41"/>
      <c r="IO9" s="41"/>
      <c r="IP9" s="41"/>
      <c r="IQ9" s="41"/>
      <c r="IR9" s="41"/>
      <c r="IS9" s="41"/>
      <c r="IT9" s="41"/>
      <c r="IU9" s="41"/>
      <c r="IV9" s="41"/>
    </row>
    <row r="10" s="38" customFormat="1" ht="39.95" customHeight="1" spans="1:256">
      <c r="A10" s="26">
        <v>6</v>
      </c>
      <c r="B10" s="15" t="s">
        <v>627</v>
      </c>
      <c r="C10" s="79" t="s">
        <v>630</v>
      </c>
      <c r="D10" s="35" t="s">
        <v>23</v>
      </c>
      <c r="E10" s="55">
        <v>1</v>
      </c>
      <c r="F10" s="54"/>
      <c r="G10" s="54"/>
      <c r="H10" s="26"/>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3"/>
      <c r="BW10" s="73"/>
      <c r="BX10" s="73"/>
      <c r="BY10" s="73"/>
      <c r="BZ10" s="73"/>
      <c r="CA10" s="73"/>
      <c r="CB10" s="73"/>
      <c r="CC10" s="73"/>
      <c r="CD10" s="73"/>
      <c r="CE10" s="73"/>
      <c r="CF10" s="73"/>
      <c r="CG10" s="73"/>
      <c r="CH10" s="73"/>
      <c r="CI10" s="73"/>
      <c r="CJ10" s="73"/>
      <c r="CK10" s="73"/>
      <c r="CL10" s="73"/>
      <c r="CM10" s="73"/>
      <c r="CN10" s="73"/>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3"/>
      <c r="EG10" s="73"/>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3"/>
      <c r="FZ10" s="73"/>
      <c r="GA10" s="73"/>
      <c r="GB10" s="73"/>
      <c r="GC10" s="73"/>
      <c r="GD10" s="73"/>
      <c r="GE10" s="73"/>
      <c r="GF10" s="73"/>
      <c r="GG10" s="73"/>
      <c r="GH10" s="73"/>
      <c r="GI10" s="73"/>
      <c r="GJ10" s="73"/>
      <c r="GK10" s="73"/>
      <c r="GL10" s="73"/>
      <c r="GM10" s="73"/>
      <c r="GN10" s="73"/>
      <c r="GO10" s="41"/>
      <c r="GP10" s="41"/>
      <c r="GQ10" s="41"/>
      <c r="GR10" s="41"/>
      <c r="GS10" s="41"/>
      <c r="GT10" s="41"/>
      <c r="GU10" s="41"/>
      <c r="GV10" s="41"/>
      <c r="GW10" s="41"/>
      <c r="GX10" s="41"/>
      <c r="GY10" s="41"/>
      <c r="GZ10" s="41"/>
      <c r="HA10" s="41"/>
      <c r="HB10" s="41"/>
      <c r="HC10" s="41"/>
      <c r="HD10" s="41"/>
      <c r="HE10" s="41"/>
      <c r="HF10" s="41"/>
      <c r="HG10" s="41"/>
      <c r="HH10" s="41"/>
      <c r="HI10" s="41"/>
      <c r="HJ10" s="41"/>
      <c r="HK10" s="41"/>
      <c r="HL10" s="41"/>
      <c r="HM10" s="41"/>
      <c r="HN10" s="41"/>
      <c r="HO10" s="41"/>
      <c r="HP10" s="41"/>
      <c r="HQ10" s="41"/>
      <c r="HR10" s="41"/>
      <c r="HS10" s="41"/>
      <c r="HT10" s="41"/>
      <c r="HU10" s="41"/>
      <c r="HV10" s="41"/>
      <c r="HW10" s="41"/>
      <c r="HX10" s="41"/>
      <c r="HY10" s="41"/>
      <c r="HZ10" s="41"/>
      <c r="IA10" s="41"/>
      <c r="IB10" s="41"/>
      <c r="IC10" s="41"/>
      <c r="ID10" s="41"/>
      <c r="IE10" s="41"/>
      <c r="IF10" s="41"/>
      <c r="IG10" s="41"/>
      <c r="IH10" s="41"/>
      <c r="II10" s="41"/>
      <c r="IJ10" s="41"/>
      <c r="IK10" s="41"/>
      <c r="IL10" s="41"/>
      <c r="IM10" s="41"/>
      <c r="IN10" s="41"/>
      <c r="IO10" s="41"/>
      <c r="IP10" s="41"/>
      <c r="IQ10" s="41"/>
      <c r="IR10" s="41"/>
      <c r="IS10" s="41"/>
      <c r="IT10" s="41"/>
      <c r="IU10" s="41"/>
      <c r="IV10" s="41"/>
    </row>
    <row r="11" s="38" customFormat="1" ht="39.95" customHeight="1" spans="1:256">
      <c r="A11" s="26">
        <v>7</v>
      </c>
      <c r="B11" s="15" t="s">
        <v>627</v>
      </c>
      <c r="C11" s="79" t="s">
        <v>630</v>
      </c>
      <c r="D11" s="35" t="s">
        <v>23</v>
      </c>
      <c r="E11" s="55">
        <v>1</v>
      </c>
      <c r="F11" s="54"/>
      <c r="G11" s="54"/>
      <c r="H11" s="26"/>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3"/>
      <c r="BS11" s="73"/>
      <c r="BT11" s="73"/>
      <c r="BU11" s="73"/>
      <c r="BV11" s="73"/>
      <c r="BW11" s="73"/>
      <c r="BX11" s="73"/>
      <c r="BY11" s="73"/>
      <c r="BZ11" s="73"/>
      <c r="CA11" s="73"/>
      <c r="CB11" s="73"/>
      <c r="CC11" s="73"/>
      <c r="CD11" s="73"/>
      <c r="CE11" s="73"/>
      <c r="CF11" s="73"/>
      <c r="CG11" s="73"/>
      <c r="CH11" s="73"/>
      <c r="CI11" s="73"/>
      <c r="CJ11" s="73"/>
      <c r="CK11" s="73"/>
      <c r="CL11" s="73"/>
      <c r="CM11" s="73"/>
      <c r="CN11" s="73"/>
      <c r="CO11" s="73"/>
      <c r="CP11" s="73"/>
      <c r="CQ11" s="73"/>
      <c r="CR11" s="73"/>
      <c r="CS11" s="73"/>
      <c r="CT11" s="73"/>
      <c r="CU11" s="73"/>
      <c r="CV11" s="73"/>
      <c r="CW11" s="73"/>
      <c r="CX11" s="73"/>
      <c r="CY11" s="73"/>
      <c r="CZ11" s="73"/>
      <c r="DA11" s="73"/>
      <c r="DB11" s="73"/>
      <c r="DC11" s="73"/>
      <c r="DD11" s="73"/>
      <c r="DE11" s="73"/>
      <c r="DF11" s="73"/>
      <c r="DG11" s="73"/>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c r="EZ11" s="73"/>
      <c r="FA11" s="73"/>
      <c r="FB11" s="73"/>
      <c r="FC11" s="73"/>
      <c r="FD11" s="73"/>
      <c r="FE11" s="73"/>
      <c r="FF11" s="73"/>
      <c r="FG11" s="73"/>
      <c r="FH11" s="73"/>
      <c r="FI11" s="73"/>
      <c r="FJ11" s="73"/>
      <c r="FK11" s="73"/>
      <c r="FL11" s="73"/>
      <c r="FM11" s="73"/>
      <c r="FN11" s="73"/>
      <c r="FO11" s="73"/>
      <c r="FP11" s="73"/>
      <c r="FQ11" s="73"/>
      <c r="FR11" s="73"/>
      <c r="FS11" s="73"/>
      <c r="FT11" s="73"/>
      <c r="FU11" s="73"/>
      <c r="FV11" s="73"/>
      <c r="FW11" s="73"/>
      <c r="FX11" s="73"/>
      <c r="FY11" s="73"/>
      <c r="FZ11" s="73"/>
      <c r="GA11" s="73"/>
      <c r="GB11" s="73"/>
      <c r="GC11" s="73"/>
      <c r="GD11" s="73"/>
      <c r="GE11" s="73"/>
      <c r="GF11" s="73"/>
      <c r="GG11" s="73"/>
      <c r="GH11" s="73"/>
      <c r="GI11" s="73"/>
      <c r="GJ11" s="73"/>
      <c r="GK11" s="73"/>
      <c r="GL11" s="73"/>
      <c r="GM11" s="73"/>
      <c r="GN11" s="73"/>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41"/>
      <c r="HT11" s="41"/>
      <c r="HU11" s="41"/>
      <c r="HV11" s="41"/>
      <c r="HW11" s="41"/>
      <c r="HX11" s="41"/>
      <c r="HY11" s="41"/>
      <c r="HZ11" s="41"/>
      <c r="IA11" s="41"/>
      <c r="IB11" s="41"/>
      <c r="IC11" s="41"/>
      <c r="ID11" s="41"/>
      <c r="IE11" s="41"/>
      <c r="IF11" s="41"/>
      <c r="IG11" s="41"/>
      <c r="IH11" s="41"/>
      <c r="II11" s="41"/>
      <c r="IJ11" s="41"/>
      <c r="IK11" s="41"/>
      <c r="IL11" s="41"/>
      <c r="IM11" s="41"/>
      <c r="IN11" s="41"/>
      <c r="IO11" s="41"/>
      <c r="IP11" s="41"/>
      <c r="IQ11" s="41"/>
      <c r="IR11" s="41"/>
      <c r="IS11" s="41"/>
      <c r="IT11" s="41"/>
      <c r="IU11" s="41"/>
      <c r="IV11" s="41"/>
    </row>
    <row r="12" s="38" customFormat="1" ht="30" customHeight="1" spans="1:256">
      <c r="A12" s="26">
        <v>8</v>
      </c>
      <c r="B12" s="15" t="s">
        <v>631</v>
      </c>
      <c r="C12" s="62" t="s">
        <v>632</v>
      </c>
      <c r="D12" s="80" t="s">
        <v>23</v>
      </c>
      <c r="E12" s="81">
        <v>2</v>
      </c>
      <c r="F12" s="58"/>
      <c r="G12" s="54"/>
      <c r="H12" s="10"/>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2"/>
      <c r="EB12" s="42"/>
      <c r="EC12" s="42"/>
      <c r="ED12" s="42"/>
      <c r="EE12" s="42"/>
      <c r="EF12" s="42"/>
      <c r="EG12" s="42"/>
      <c r="EH12" s="42"/>
      <c r="EI12" s="42"/>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c r="GF12" s="42"/>
      <c r="GG12" s="42"/>
      <c r="GH12" s="42"/>
      <c r="GI12" s="42"/>
      <c r="GJ12" s="42"/>
      <c r="GK12" s="42"/>
      <c r="GL12" s="42"/>
      <c r="GM12" s="42"/>
      <c r="GN12" s="42"/>
      <c r="GO12" s="41"/>
      <c r="GP12" s="41"/>
      <c r="GQ12" s="41"/>
      <c r="GR12" s="41"/>
      <c r="GS12" s="41"/>
      <c r="GT12" s="41"/>
      <c r="GU12" s="41"/>
      <c r="GV12" s="41"/>
      <c r="GW12" s="41"/>
      <c r="GX12" s="41"/>
      <c r="GY12" s="41"/>
      <c r="GZ12" s="41"/>
      <c r="HA12" s="41"/>
      <c r="HB12" s="41"/>
      <c r="HC12" s="41"/>
      <c r="HD12" s="41"/>
      <c r="HE12" s="41"/>
      <c r="HF12" s="41"/>
      <c r="HG12" s="41"/>
      <c r="HH12" s="41"/>
      <c r="HI12" s="41"/>
      <c r="HJ12" s="41"/>
      <c r="HK12" s="41"/>
      <c r="HL12" s="41"/>
      <c r="HM12" s="41"/>
      <c r="HN12" s="41"/>
      <c r="HO12" s="41"/>
      <c r="HP12" s="41"/>
      <c r="HQ12" s="41"/>
      <c r="HR12" s="41"/>
      <c r="HS12" s="41"/>
      <c r="HT12" s="41"/>
      <c r="HU12" s="41"/>
      <c r="HV12" s="41"/>
      <c r="HW12" s="41"/>
      <c r="HX12" s="41"/>
      <c r="HY12" s="41"/>
      <c r="HZ12" s="41"/>
      <c r="IA12" s="41"/>
      <c r="IB12" s="41"/>
      <c r="IC12" s="41"/>
      <c r="ID12" s="41"/>
      <c r="IE12" s="41"/>
      <c r="IF12" s="41"/>
      <c r="IG12" s="41"/>
      <c r="IH12" s="41"/>
      <c r="II12" s="41"/>
      <c r="IJ12" s="41"/>
      <c r="IK12" s="41"/>
      <c r="IL12" s="41"/>
      <c r="IM12" s="41"/>
      <c r="IN12" s="41"/>
      <c r="IO12" s="41"/>
      <c r="IP12" s="41"/>
      <c r="IQ12" s="41"/>
      <c r="IR12" s="41"/>
      <c r="IS12" s="41"/>
      <c r="IT12" s="41"/>
      <c r="IU12" s="41"/>
      <c r="IV12" s="41"/>
    </row>
    <row r="13" s="38" customFormat="1" ht="30" customHeight="1" spans="1:256">
      <c r="A13" s="26">
        <v>9</v>
      </c>
      <c r="B13" s="15" t="s">
        <v>631</v>
      </c>
      <c r="C13" s="62" t="s">
        <v>633</v>
      </c>
      <c r="D13" s="80" t="s">
        <v>23</v>
      </c>
      <c r="E13" s="81">
        <v>1</v>
      </c>
      <c r="F13" s="58"/>
      <c r="G13" s="54"/>
      <c r="H13" s="10"/>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1"/>
      <c r="GP13" s="41"/>
      <c r="GQ13" s="41"/>
      <c r="GR13" s="41"/>
      <c r="GS13" s="41"/>
      <c r="GT13" s="41"/>
      <c r="GU13" s="41"/>
      <c r="GV13" s="41"/>
      <c r="GW13" s="41"/>
      <c r="GX13" s="41"/>
      <c r="GY13" s="41"/>
      <c r="GZ13" s="41"/>
      <c r="HA13" s="41"/>
      <c r="HB13" s="41"/>
      <c r="HC13" s="41"/>
      <c r="HD13" s="41"/>
      <c r="HE13" s="41"/>
      <c r="HF13" s="41"/>
      <c r="HG13" s="41"/>
      <c r="HH13" s="41"/>
      <c r="HI13" s="41"/>
      <c r="HJ13" s="41"/>
      <c r="HK13" s="41"/>
      <c r="HL13" s="41"/>
      <c r="HM13" s="41"/>
      <c r="HN13" s="41"/>
      <c r="HO13" s="41"/>
      <c r="HP13" s="41"/>
      <c r="HQ13" s="41"/>
      <c r="HR13" s="41"/>
      <c r="HS13" s="41"/>
      <c r="HT13" s="41"/>
      <c r="HU13" s="41"/>
      <c r="HV13" s="41"/>
      <c r="HW13" s="41"/>
      <c r="HX13" s="41"/>
      <c r="HY13" s="41"/>
      <c r="HZ13" s="41"/>
      <c r="IA13" s="41"/>
      <c r="IB13" s="41"/>
      <c r="IC13" s="41"/>
      <c r="ID13" s="41"/>
      <c r="IE13" s="41"/>
      <c r="IF13" s="41"/>
      <c r="IG13" s="41"/>
      <c r="IH13" s="41"/>
      <c r="II13" s="41"/>
      <c r="IJ13" s="41"/>
      <c r="IK13" s="41"/>
      <c r="IL13" s="41"/>
      <c r="IM13" s="41"/>
      <c r="IN13" s="41"/>
      <c r="IO13" s="41"/>
      <c r="IP13" s="41"/>
      <c r="IQ13" s="41"/>
      <c r="IR13" s="41"/>
      <c r="IS13" s="41"/>
      <c r="IT13" s="41"/>
      <c r="IU13" s="41"/>
      <c r="IV13" s="41"/>
    </row>
    <row r="14" s="41" customFormat="1" ht="14.25" spans="1:196">
      <c r="A14" s="26">
        <v>10</v>
      </c>
      <c r="B14" s="56" t="s">
        <v>634</v>
      </c>
      <c r="C14" s="62" t="s">
        <v>635</v>
      </c>
      <c r="D14" s="35" t="s">
        <v>61</v>
      </c>
      <c r="E14" s="55">
        <v>3</v>
      </c>
      <c r="F14" s="58"/>
      <c r="G14" s="54"/>
      <c r="H14" s="59"/>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row>
    <row r="15" ht="24" customHeight="1" spans="1:8">
      <c r="A15" s="26">
        <v>11</v>
      </c>
      <c r="B15" s="56" t="s">
        <v>636</v>
      </c>
      <c r="C15" s="56" t="s">
        <v>637</v>
      </c>
      <c r="D15" s="26" t="s">
        <v>61</v>
      </c>
      <c r="E15" s="55">
        <v>4</v>
      </c>
      <c r="F15" s="58"/>
      <c r="G15" s="54"/>
      <c r="H15" s="59"/>
    </row>
    <row r="16" s="38" customFormat="1" ht="30" customHeight="1" spans="1:256">
      <c r="A16" s="26">
        <v>12</v>
      </c>
      <c r="B16" s="62" t="s">
        <v>638</v>
      </c>
      <c r="C16" s="24" t="s">
        <v>637</v>
      </c>
      <c r="D16" s="35" t="s">
        <v>61</v>
      </c>
      <c r="E16" s="55">
        <v>2</v>
      </c>
      <c r="F16" s="30"/>
      <c r="G16" s="54"/>
      <c r="H16" s="35"/>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c r="IR16" s="41"/>
      <c r="IS16" s="41"/>
      <c r="IT16" s="41"/>
      <c r="IU16" s="41"/>
      <c r="IV16" s="41"/>
    </row>
    <row r="17" s="38" customFormat="1" ht="30" customHeight="1" spans="1:256">
      <c r="A17" s="26">
        <v>13</v>
      </c>
      <c r="B17" s="62" t="s">
        <v>639</v>
      </c>
      <c r="C17" s="24" t="s">
        <v>637</v>
      </c>
      <c r="D17" s="35" t="s">
        <v>61</v>
      </c>
      <c r="E17" s="55">
        <v>2</v>
      </c>
      <c r="F17" s="30"/>
      <c r="G17" s="54"/>
      <c r="H17" s="35"/>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c r="IR17" s="41"/>
      <c r="IS17" s="41"/>
      <c r="IT17" s="41"/>
      <c r="IU17" s="41"/>
      <c r="IV17" s="41"/>
    </row>
    <row r="18" s="38" customFormat="1" ht="14.25" spans="1:256">
      <c r="A18" s="26">
        <v>14</v>
      </c>
      <c r="B18" s="56" t="s">
        <v>640</v>
      </c>
      <c r="C18" s="82" t="s">
        <v>641</v>
      </c>
      <c r="D18" s="26" t="s">
        <v>16</v>
      </c>
      <c r="E18" s="55">
        <v>12</v>
      </c>
      <c r="F18" s="30"/>
      <c r="G18" s="54"/>
      <c r="H18" s="35"/>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38" customFormat="1" ht="30" customHeight="1" spans="1:256">
      <c r="A19" s="26">
        <v>15</v>
      </c>
      <c r="B19" s="56" t="s">
        <v>640</v>
      </c>
      <c r="C19" s="61" t="s">
        <v>642</v>
      </c>
      <c r="D19" s="26" t="s">
        <v>16</v>
      </c>
      <c r="E19" s="55">
        <v>12</v>
      </c>
      <c r="F19" s="30"/>
      <c r="G19" s="54"/>
      <c r="H19" s="35"/>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38" customFormat="1" ht="14.25" spans="1:256">
      <c r="A20" s="26">
        <v>16</v>
      </c>
      <c r="B20" s="62" t="s">
        <v>643</v>
      </c>
      <c r="C20" s="24" t="s">
        <v>644</v>
      </c>
      <c r="D20" s="35" t="s">
        <v>16</v>
      </c>
      <c r="E20" s="55">
        <v>28</v>
      </c>
      <c r="F20" s="30"/>
      <c r="G20" s="54"/>
      <c r="H20" s="35"/>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38" customFormat="1" ht="39.95" customHeight="1" spans="1:256">
      <c r="A21" s="26">
        <v>17</v>
      </c>
      <c r="B21" s="62" t="s">
        <v>645</v>
      </c>
      <c r="C21" s="24" t="s">
        <v>646</v>
      </c>
      <c r="D21" s="35" t="s">
        <v>211</v>
      </c>
      <c r="E21" s="55">
        <v>20</v>
      </c>
      <c r="F21" s="30"/>
      <c r="G21" s="54"/>
      <c r="H21" s="35"/>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38" customFormat="1" ht="48" spans="1:256">
      <c r="A22" s="26">
        <v>18</v>
      </c>
      <c r="B22" s="83" t="s">
        <v>647</v>
      </c>
      <c r="C22" s="84" t="s">
        <v>648</v>
      </c>
      <c r="D22" s="85" t="s">
        <v>61</v>
      </c>
      <c r="E22" s="85">
        <v>1</v>
      </c>
      <c r="F22" s="86"/>
      <c r="G22" s="87"/>
      <c r="H22" s="88"/>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K22" s="95"/>
      <c r="BL22" s="95"/>
      <c r="BM22" s="95"/>
      <c r="BN22" s="95"/>
      <c r="BO22" s="95"/>
      <c r="BP22" s="95"/>
      <c r="BQ22" s="95"/>
      <c r="BR22" s="95"/>
      <c r="BS22" s="95"/>
      <c r="BT22" s="95"/>
      <c r="BU22" s="95"/>
      <c r="BV22" s="95"/>
      <c r="BW22" s="95"/>
      <c r="BX22" s="95"/>
      <c r="BY22" s="95"/>
      <c r="BZ22" s="95"/>
      <c r="CA22" s="95"/>
      <c r="CB22" s="95"/>
      <c r="CC22" s="95"/>
      <c r="CD22" s="95"/>
      <c r="CE22" s="95"/>
      <c r="CF22" s="95"/>
      <c r="CG22" s="95"/>
      <c r="CH22" s="95"/>
      <c r="CI22" s="95"/>
      <c r="CJ22" s="95"/>
      <c r="CK22" s="95"/>
      <c r="CL22" s="95"/>
      <c r="CM22" s="95"/>
      <c r="CN22" s="95"/>
      <c r="CO22" s="95"/>
      <c r="CP22" s="95"/>
      <c r="CQ22" s="95"/>
      <c r="CR22" s="95"/>
      <c r="CS22" s="95"/>
      <c r="CT22" s="95"/>
      <c r="CU22" s="95"/>
      <c r="CV22" s="95"/>
      <c r="CW22" s="95"/>
      <c r="CX22" s="95"/>
      <c r="CY22" s="95"/>
      <c r="CZ22" s="95"/>
      <c r="DA22" s="95"/>
      <c r="DB22" s="95"/>
      <c r="DC22" s="95"/>
      <c r="DD22" s="95"/>
      <c r="DE22" s="95"/>
      <c r="DF22" s="95"/>
      <c r="DG22" s="95"/>
      <c r="DH22" s="95"/>
      <c r="DI22" s="95"/>
      <c r="DJ22" s="95"/>
      <c r="DK22" s="95"/>
      <c r="DL22" s="95"/>
      <c r="DM22" s="95"/>
      <c r="DN22" s="95"/>
      <c r="DO22" s="95"/>
      <c r="DP22" s="95"/>
      <c r="DQ22" s="95"/>
      <c r="DR22" s="95"/>
      <c r="DS22" s="95"/>
      <c r="DT22" s="95"/>
      <c r="DU22" s="95"/>
      <c r="DV22" s="95"/>
      <c r="DW22" s="95"/>
      <c r="DX22" s="95"/>
      <c r="DY22" s="95"/>
      <c r="DZ22" s="95"/>
      <c r="EA22" s="95"/>
      <c r="EB22" s="95"/>
      <c r="EC22" s="95"/>
      <c r="ED22" s="95"/>
      <c r="EE22" s="95"/>
      <c r="EF22" s="95"/>
      <c r="EG22" s="95"/>
      <c r="EH22" s="95"/>
      <c r="EI22" s="95"/>
      <c r="EJ22" s="95"/>
      <c r="EK22" s="95"/>
      <c r="EL22" s="95"/>
      <c r="EM22" s="95"/>
      <c r="EN22" s="95"/>
      <c r="EO22" s="95"/>
      <c r="EP22" s="95"/>
      <c r="EQ22" s="95"/>
      <c r="ER22" s="95"/>
      <c r="ES22" s="95"/>
      <c r="ET22" s="95"/>
      <c r="EU22" s="95"/>
      <c r="EV22" s="95"/>
      <c r="EW22" s="95"/>
      <c r="EX22" s="95"/>
      <c r="EY22" s="95"/>
      <c r="EZ22" s="95"/>
      <c r="FA22" s="95"/>
      <c r="FB22" s="95"/>
      <c r="FC22" s="95"/>
      <c r="FD22" s="95"/>
      <c r="FE22" s="95"/>
      <c r="FF22" s="95"/>
      <c r="FG22" s="95"/>
      <c r="FH22" s="95"/>
      <c r="FI22" s="95"/>
      <c r="FJ22" s="95"/>
      <c r="FK22" s="95"/>
      <c r="FL22" s="95"/>
      <c r="FM22" s="95"/>
      <c r="FN22" s="95"/>
      <c r="FO22" s="95"/>
      <c r="FP22" s="95"/>
      <c r="FQ22" s="95"/>
      <c r="FR22" s="95"/>
      <c r="FS22" s="95"/>
      <c r="FT22" s="95"/>
      <c r="FU22" s="95"/>
      <c r="FV22" s="95"/>
      <c r="FW22" s="95"/>
      <c r="FX22" s="95"/>
      <c r="FY22" s="95"/>
      <c r="FZ22" s="95"/>
      <c r="GA22" s="95"/>
      <c r="GB22" s="95"/>
      <c r="GC22" s="95"/>
      <c r="GD22" s="95"/>
      <c r="GE22" s="95"/>
      <c r="GF22" s="95"/>
      <c r="GG22" s="95"/>
      <c r="GH22" s="95"/>
      <c r="GI22" s="95"/>
      <c r="GJ22" s="95"/>
      <c r="GK22" s="95"/>
      <c r="GL22" s="95"/>
      <c r="GM22" s="95"/>
      <c r="GN22" s="95"/>
      <c r="GO22" s="96"/>
      <c r="GP22" s="96"/>
      <c r="GQ22" s="96"/>
      <c r="GR22" s="96"/>
      <c r="GS22" s="96"/>
      <c r="GT22" s="96"/>
      <c r="GU22" s="96"/>
      <c r="GV22" s="96"/>
      <c r="GW22" s="96"/>
      <c r="GX22" s="96"/>
      <c r="GY22" s="96"/>
      <c r="GZ22" s="96"/>
      <c r="HA22" s="96"/>
      <c r="HB22" s="96"/>
      <c r="HC22" s="96"/>
      <c r="HD22" s="96"/>
      <c r="HE22" s="96"/>
      <c r="HF22" s="96"/>
      <c r="HG22" s="96"/>
      <c r="HH22" s="96"/>
      <c r="HI22" s="96"/>
      <c r="HJ22" s="96"/>
      <c r="HK22" s="96"/>
      <c r="HL22" s="96"/>
      <c r="HM22" s="96"/>
      <c r="HN22" s="96"/>
      <c r="HO22" s="96"/>
      <c r="HP22" s="96"/>
      <c r="HQ22" s="96"/>
      <c r="HR22" s="96"/>
      <c r="HS22" s="96"/>
      <c r="HT22" s="96"/>
      <c r="HU22" s="96"/>
      <c r="HV22" s="96"/>
      <c r="HW22" s="96"/>
      <c r="HX22" s="96"/>
      <c r="HY22" s="96"/>
      <c r="HZ22" s="96"/>
      <c r="IA22" s="96"/>
      <c r="IB22" s="96"/>
      <c r="IC22" s="96"/>
      <c r="ID22" s="96"/>
      <c r="IE22" s="96"/>
      <c r="IF22" s="96"/>
      <c r="IG22" s="96"/>
      <c r="IH22" s="96"/>
      <c r="II22" s="96"/>
      <c r="IJ22" s="96"/>
      <c r="IK22" s="96"/>
      <c r="IL22" s="96"/>
      <c r="IM22" s="96"/>
      <c r="IN22" s="96"/>
      <c r="IO22" s="96"/>
      <c r="IP22" s="96"/>
      <c r="IQ22" s="96"/>
      <c r="IR22" s="96"/>
      <c r="IS22" s="96"/>
      <c r="IT22" s="96"/>
      <c r="IU22" s="96"/>
      <c r="IV22" s="96"/>
    </row>
    <row r="23" s="38" customFormat="1" ht="21.6" customHeight="1" spans="1:256">
      <c r="A23" s="19" t="s">
        <v>649</v>
      </c>
      <c r="B23" s="19"/>
      <c r="C23" s="19"/>
      <c r="D23" s="20"/>
      <c r="E23" s="55"/>
      <c r="F23" s="22"/>
      <c r="G23" s="54"/>
      <c r="H23" s="36"/>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69"/>
      <c r="CD23" s="69"/>
      <c r="CE23" s="69"/>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c r="DR23" s="69"/>
      <c r="DS23" s="69"/>
      <c r="DT23" s="69"/>
      <c r="DU23" s="69"/>
      <c r="DV23" s="69"/>
      <c r="DW23" s="69"/>
      <c r="DX23" s="69"/>
      <c r="DY23" s="69"/>
      <c r="DZ23" s="69"/>
      <c r="EA23" s="69"/>
      <c r="EB23" s="69"/>
      <c r="EC23" s="69"/>
      <c r="ED23" s="69"/>
      <c r="EE23" s="69"/>
      <c r="EF23" s="69"/>
      <c r="EG23" s="69"/>
      <c r="EH23" s="69"/>
      <c r="EI23" s="69"/>
      <c r="EJ23" s="69"/>
      <c r="EK23" s="69"/>
      <c r="EL23" s="69"/>
      <c r="EM23" s="69"/>
      <c r="EN23" s="69"/>
      <c r="EO23" s="69"/>
      <c r="EP23" s="69"/>
      <c r="EQ23" s="69"/>
      <c r="ER23" s="69"/>
      <c r="ES23" s="69"/>
      <c r="ET23" s="69"/>
      <c r="EU23" s="69"/>
      <c r="EV23" s="69"/>
      <c r="EW23" s="69"/>
      <c r="EX23" s="69"/>
      <c r="EY23" s="69"/>
      <c r="EZ23" s="69"/>
      <c r="FA23" s="69"/>
      <c r="FB23" s="69"/>
      <c r="FC23" s="69"/>
      <c r="FD23" s="69"/>
      <c r="FE23" s="69"/>
      <c r="FF23" s="69"/>
      <c r="FG23" s="69"/>
      <c r="FH23" s="69"/>
      <c r="FI23" s="69"/>
      <c r="FJ23" s="69"/>
      <c r="FK23" s="69"/>
      <c r="FL23" s="69"/>
      <c r="FM23" s="69"/>
      <c r="FN23" s="69"/>
      <c r="FO23" s="69"/>
      <c r="FP23" s="69"/>
      <c r="FQ23" s="69"/>
      <c r="FR23" s="69"/>
      <c r="FS23" s="69"/>
      <c r="FT23" s="69"/>
      <c r="FU23" s="69"/>
      <c r="FV23" s="69"/>
      <c r="FW23" s="69"/>
      <c r="FX23" s="69"/>
      <c r="FY23" s="69"/>
      <c r="FZ23" s="69"/>
      <c r="GA23" s="69"/>
      <c r="GB23" s="69"/>
      <c r="GC23" s="69"/>
      <c r="GD23" s="69"/>
      <c r="GE23" s="69"/>
      <c r="GF23" s="69"/>
      <c r="GG23" s="69"/>
      <c r="GH23" s="69"/>
      <c r="GI23" s="69"/>
      <c r="GJ23" s="69"/>
      <c r="GK23" s="69"/>
      <c r="GL23" s="69"/>
      <c r="GM23" s="69"/>
      <c r="GN23" s="69"/>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38" customFormat="1" ht="60" customHeight="1" spans="1:196">
      <c r="A24" s="26">
        <v>1</v>
      </c>
      <c r="B24" s="57" t="s">
        <v>650</v>
      </c>
      <c r="C24" s="57" t="s">
        <v>651</v>
      </c>
      <c r="D24" s="35" t="s">
        <v>61</v>
      </c>
      <c r="E24" s="55">
        <v>4</v>
      </c>
      <c r="F24" s="30"/>
      <c r="G24" s="54"/>
      <c r="H24" s="35"/>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73"/>
      <c r="CE24" s="73"/>
      <c r="CF24" s="73"/>
      <c r="CG24" s="73"/>
      <c r="CH24" s="73"/>
      <c r="CI24" s="73"/>
      <c r="CJ24" s="73"/>
      <c r="CK24" s="73"/>
      <c r="CL24" s="73"/>
      <c r="CM24" s="73"/>
      <c r="CN24" s="73"/>
      <c r="CO24" s="73"/>
      <c r="CP24" s="73"/>
      <c r="CQ24" s="73"/>
      <c r="CR24" s="73"/>
      <c r="CS24" s="73"/>
      <c r="CT24" s="73"/>
      <c r="CU24" s="73"/>
      <c r="CV24" s="73"/>
      <c r="CW24" s="73"/>
      <c r="CX24" s="73"/>
      <c r="CY24" s="73"/>
      <c r="CZ24" s="73"/>
      <c r="DA24" s="73"/>
      <c r="DB24" s="73"/>
      <c r="DC24" s="73"/>
      <c r="DD24" s="73"/>
      <c r="DE24" s="73"/>
      <c r="DF24" s="73"/>
      <c r="DG24" s="73"/>
      <c r="DH24" s="73"/>
      <c r="DI24" s="73"/>
      <c r="DJ24" s="73"/>
      <c r="DK24" s="73"/>
      <c r="DL24" s="73"/>
      <c r="DM24" s="73"/>
      <c r="DN24" s="73"/>
      <c r="DO24" s="73"/>
      <c r="DP24" s="73"/>
      <c r="DQ24" s="73"/>
      <c r="DR24" s="73"/>
      <c r="DS24" s="73"/>
      <c r="DT24" s="73"/>
      <c r="DU24" s="73"/>
      <c r="DV24" s="73"/>
      <c r="DW24" s="73"/>
      <c r="DX24" s="73"/>
      <c r="DY24" s="73"/>
      <c r="DZ24" s="73"/>
      <c r="EA24" s="73"/>
      <c r="EB24" s="73"/>
      <c r="EC24" s="73"/>
      <c r="ED24" s="73"/>
      <c r="EE24" s="73"/>
      <c r="EF24" s="73"/>
      <c r="EG24" s="73"/>
      <c r="EH24" s="73"/>
      <c r="EI24" s="73"/>
      <c r="EJ24" s="73"/>
      <c r="EK24" s="73"/>
      <c r="EL24" s="73"/>
      <c r="EM24" s="73"/>
      <c r="EN24" s="73"/>
      <c r="EO24" s="73"/>
      <c r="EP24" s="73"/>
      <c r="EQ24" s="73"/>
      <c r="ER24" s="73"/>
      <c r="ES24" s="73"/>
      <c r="ET24" s="73"/>
      <c r="EU24" s="73"/>
      <c r="EV24" s="73"/>
      <c r="EW24" s="73"/>
      <c r="EX24" s="73"/>
      <c r="EY24" s="73"/>
      <c r="EZ24" s="73"/>
      <c r="FA24" s="73"/>
      <c r="FB24" s="73"/>
      <c r="FC24" s="73"/>
      <c r="FD24" s="73"/>
      <c r="FE24" s="73"/>
      <c r="FF24" s="73"/>
      <c r="FG24" s="73"/>
      <c r="FH24" s="73"/>
      <c r="FI24" s="73"/>
      <c r="FJ24" s="73"/>
      <c r="FK24" s="73"/>
      <c r="FL24" s="73"/>
      <c r="FM24" s="73"/>
      <c r="FN24" s="73"/>
      <c r="FO24" s="73"/>
      <c r="FP24" s="73"/>
      <c r="FQ24" s="73"/>
      <c r="FR24" s="73"/>
      <c r="FS24" s="73"/>
      <c r="FT24" s="73"/>
      <c r="FU24" s="73"/>
      <c r="FV24" s="73"/>
      <c r="FW24" s="73"/>
      <c r="FX24" s="73"/>
      <c r="FY24" s="73"/>
      <c r="FZ24" s="73"/>
      <c r="GA24" s="73"/>
      <c r="GB24" s="73"/>
      <c r="GC24" s="73"/>
      <c r="GD24" s="73"/>
      <c r="GE24" s="73"/>
      <c r="GF24" s="73"/>
      <c r="GG24" s="73"/>
      <c r="GH24" s="73"/>
      <c r="GI24" s="73"/>
      <c r="GJ24" s="73"/>
      <c r="GK24" s="73"/>
      <c r="GL24" s="73"/>
      <c r="GM24" s="73"/>
      <c r="GN24" s="73"/>
    </row>
    <row r="25" s="38" customFormat="1" ht="39.95" customHeight="1" spans="1:256">
      <c r="A25" s="26">
        <v>2</v>
      </c>
      <c r="B25" s="62" t="s">
        <v>652</v>
      </c>
      <c r="C25" s="62" t="s">
        <v>653</v>
      </c>
      <c r="D25" s="35" t="s">
        <v>16</v>
      </c>
      <c r="E25" s="55">
        <v>4</v>
      </c>
      <c r="F25" s="54"/>
      <c r="G25" s="54"/>
      <c r="H25" s="26"/>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73"/>
      <c r="CG25" s="73"/>
      <c r="CH25" s="73"/>
      <c r="CI25" s="73"/>
      <c r="CJ25" s="73"/>
      <c r="CK25" s="73"/>
      <c r="CL25" s="73"/>
      <c r="CM25" s="73"/>
      <c r="CN25" s="73"/>
      <c r="CO25" s="73"/>
      <c r="CP25" s="73"/>
      <c r="CQ25" s="73"/>
      <c r="CR25" s="73"/>
      <c r="CS25" s="73"/>
      <c r="CT25" s="73"/>
      <c r="CU25" s="73"/>
      <c r="CV25" s="73"/>
      <c r="CW25" s="73"/>
      <c r="CX25" s="73"/>
      <c r="CY25" s="73"/>
      <c r="CZ25" s="73"/>
      <c r="DA25" s="73"/>
      <c r="DB25" s="73"/>
      <c r="DC25" s="73"/>
      <c r="DD25" s="73"/>
      <c r="DE25" s="73"/>
      <c r="DF25" s="73"/>
      <c r="DG25" s="73"/>
      <c r="DH25" s="73"/>
      <c r="DI25" s="73"/>
      <c r="DJ25" s="73"/>
      <c r="DK25" s="73"/>
      <c r="DL25" s="73"/>
      <c r="DM25" s="73"/>
      <c r="DN25" s="73"/>
      <c r="DO25" s="73"/>
      <c r="DP25" s="73"/>
      <c r="DQ25" s="73"/>
      <c r="DR25" s="73"/>
      <c r="DS25" s="73"/>
      <c r="DT25" s="73"/>
      <c r="DU25" s="73"/>
      <c r="DV25" s="73"/>
      <c r="DW25" s="73"/>
      <c r="DX25" s="73"/>
      <c r="DY25" s="73"/>
      <c r="DZ25" s="73"/>
      <c r="EA25" s="73"/>
      <c r="EB25" s="73"/>
      <c r="EC25" s="73"/>
      <c r="ED25" s="73"/>
      <c r="EE25" s="73"/>
      <c r="EF25" s="73"/>
      <c r="EG25" s="73"/>
      <c r="EH25" s="73"/>
      <c r="EI25" s="73"/>
      <c r="EJ25" s="73"/>
      <c r="EK25" s="73"/>
      <c r="EL25" s="73"/>
      <c r="EM25" s="73"/>
      <c r="EN25" s="73"/>
      <c r="EO25" s="73"/>
      <c r="EP25" s="73"/>
      <c r="EQ25" s="73"/>
      <c r="ER25" s="73"/>
      <c r="ES25" s="73"/>
      <c r="ET25" s="73"/>
      <c r="EU25" s="73"/>
      <c r="EV25" s="73"/>
      <c r="EW25" s="73"/>
      <c r="EX25" s="73"/>
      <c r="EY25" s="73"/>
      <c r="EZ25" s="73"/>
      <c r="FA25" s="73"/>
      <c r="FB25" s="73"/>
      <c r="FC25" s="73"/>
      <c r="FD25" s="73"/>
      <c r="FE25" s="73"/>
      <c r="FF25" s="73"/>
      <c r="FG25" s="73"/>
      <c r="FH25" s="73"/>
      <c r="FI25" s="73"/>
      <c r="FJ25" s="73"/>
      <c r="FK25" s="73"/>
      <c r="FL25" s="73"/>
      <c r="FM25" s="73"/>
      <c r="FN25" s="73"/>
      <c r="FO25" s="73"/>
      <c r="FP25" s="73"/>
      <c r="FQ25" s="73"/>
      <c r="FR25" s="73"/>
      <c r="FS25" s="73"/>
      <c r="FT25" s="73"/>
      <c r="FU25" s="73"/>
      <c r="FV25" s="73"/>
      <c r="FW25" s="73"/>
      <c r="FX25" s="73"/>
      <c r="FY25" s="73"/>
      <c r="FZ25" s="73"/>
      <c r="GA25" s="73"/>
      <c r="GB25" s="73"/>
      <c r="GC25" s="73"/>
      <c r="GD25" s="73"/>
      <c r="GE25" s="73"/>
      <c r="GF25" s="73"/>
      <c r="GG25" s="73"/>
      <c r="GH25" s="73"/>
      <c r="GI25" s="73"/>
      <c r="GJ25" s="73"/>
      <c r="GK25" s="73"/>
      <c r="GL25" s="73"/>
      <c r="GM25" s="73"/>
      <c r="GN25" s="73"/>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38" customFormat="1" ht="39.95" customHeight="1" spans="1:256">
      <c r="A26" s="26">
        <v>3</v>
      </c>
      <c r="B26" s="62" t="s">
        <v>654</v>
      </c>
      <c r="C26" s="62" t="s">
        <v>655</v>
      </c>
      <c r="D26" s="35" t="s">
        <v>61</v>
      </c>
      <c r="E26" s="55">
        <v>4</v>
      </c>
      <c r="F26" s="54"/>
      <c r="G26" s="54"/>
      <c r="H26" s="26"/>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73"/>
      <c r="CH26" s="73"/>
      <c r="CI26" s="73"/>
      <c r="CJ26" s="73"/>
      <c r="CK26" s="73"/>
      <c r="CL26" s="73"/>
      <c r="CM26" s="73"/>
      <c r="CN26" s="73"/>
      <c r="CO26" s="73"/>
      <c r="CP26" s="73"/>
      <c r="CQ26" s="73"/>
      <c r="CR26" s="73"/>
      <c r="CS26" s="73"/>
      <c r="CT26" s="73"/>
      <c r="CU26" s="73"/>
      <c r="CV26" s="73"/>
      <c r="CW26" s="73"/>
      <c r="CX26" s="73"/>
      <c r="CY26" s="73"/>
      <c r="CZ26" s="73"/>
      <c r="DA26" s="73"/>
      <c r="DB26" s="73"/>
      <c r="DC26" s="73"/>
      <c r="DD26" s="73"/>
      <c r="DE26" s="73"/>
      <c r="DF26" s="73"/>
      <c r="DG26" s="73"/>
      <c r="DH26" s="73"/>
      <c r="DI26" s="73"/>
      <c r="DJ26" s="73"/>
      <c r="DK26" s="73"/>
      <c r="DL26" s="73"/>
      <c r="DM26" s="73"/>
      <c r="DN26" s="73"/>
      <c r="DO26" s="73"/>
      <c r="DP26" s="73"/>
      <c r="DQ26" s="73"/>
      <c r="DR26" s="73"/>
      <c r="DS26" s="73"/>
      <c r="DT26" s="73"/>
      <c r="DU26" s="73"/>
      <c r="DV26" s="73"/>
      <c r="DW26" s="73"/>
      <c r="DX26" s="73"/>
      <c r="DY26" s="73"/>
      <c r="DZ26" s="73"/>
      <c r="EA26" s="73"/>
      <c r="EB26" s="73"/>
      <c r="EC26" s="73"/>
      <c r="ED26" s="73"/>
      <c r="EE26" s="73"/>
      <c r="EF26" s="73"/>
      <c r="EG26" s="73"/>
      <c r="EH26" s="73"/>
      <c r="EI26" s="73"/>
      <c r="EJ26" s="73"/>
      <c r="EK26" s="73"/>
      <c r="EL26" s="73"/>
      <c r="EM26" s="73"/>
      <c r="EN26" s="73"/>
      <c r="EO26" s="73"/>
      <c r="EP26" s="73"/>
      <c r="EQ26" s="73"/>
      <c r="ER26" s="73"/>
      <c r="ES26" s="73"/>
      <c r="ET26" s="73"/>
      <c r="EU26" s="73"/>
      <c r="EV26" s="73"/>
      <c r="EW26" s="73"/>
      <c r="EX26" s="73"/>
      <c r="EY26" s="73"/>
      <c r="EZ26" s="73"/>
      <c r="FA26" s="73"/>
      <c r="FB26" s="73"/>
      <c r="FC26" s="73"/>
      <c r="FD26" s="73"/>
      <c r="FE26" s="73"/>
      <c r="FF26" s="73"/>
      <c r="FG26" s="73"/>
      <c r="FH26" s="73"/>
      <c r="FI26" s="73"/>
      <c r="FJ26" s="73"/>
      <c r="FK26" s="73"/>
      <c r="FL26" s="73"/>
      <c r="FM26" s="73"/>
      <c r="FN26" s="73"/>
      <c r="FO26" s="73"/>
      <c r="FP26" s="73"/>
      <c r="FQ26" s="73"/>
      <c r="FR26" s="73"/>
      <c r="FS26" s="73"/>
      <c r="FT26" s="73"/>
      <c r="FU26" s="73"/>
      <c r="FV26" s="73"/>
      <c r="FW26" s="73"/>
      <c r="FX26" s="73"/>
      <c r="FY26" s="73"/>
      <c r="FZ26" s="73"/>
      <c r="GA26" s="73"/>
      <c r="GB26" s="73"/>
      <c r="GC26" s="73"/>
      <c r="GD26" s="73"/>
      <c r="GE26" s="73"/>
      <c r="GF26" s="73"/>
      <c r="GG26" s="73"/>
      <c r="GH26" s="73"/>
      <c r="GI26" s="73"/>
      <c r="GJ26" s="73"/>
      <c r="GK26" s="73"/>
      <c r="GL26" s="73"/>
      <c r="GM26" s="73"/>
      <c r="GN26" s="73"/>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38" customFormat="1" ht="39.95" customHeight="1" spans="1:196">
      <c r="A27" s="26">
        <v>4</v>
      </c>
      <c r="B27" s="62" t="s">
        <v>656</v>
      </c>
      <c r="C27" s="76" t="s">
        <v>657</v>
      </c>
      <c r="D27" s="35" t="s">
        <v>16</v>
      </c>
      <c r="E27" s="55">
        <v>2</v>
      </c>
      <c r="F27" s="30"/>
      <c r="G27" s="54"/>
      <c r="H27" s="35"/>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73"/>
      <c r="CF27" s="73"/>
      <c r="CG27" s="73"/>
      <c r="CH27" s="73"/>
      <c r="CI27" s="73"/>
      <c r="CJ27" s="73"/>
      <c r="CK27" s="73"/>
      <c r="CL27" s="73"/>
      <c r="CM27" s="73"/>
      <c r="CN27" s="73"/>
      <c r="CO27" s="73"/>
      <c r="CP27" s="73"/>
      <c r="CQ27" s="73"/>
      <c r="CR27" s="73"/>
      <c r="CS27" s="73"/>
      <c r="CT27" s="73"/>
      <c r="CU27" s="73"/>
      <c r="CV27" s="73"/>
      <c r="CW27" s="73"/>
      <c r="CX27" s="73"/>
      <c r="CY27" s="73"/>
      <c r="CZ27" s="73"/>
      <c r="DA27" s="73"/>
      <c r="DB27" s="73"/>
      <c r="DC27" s="73"/>
      <c r="DD27" s="73"/>
      <c r="DE27" s="73"/>
      <c r="DF27" s="73"/>
      <c r="DG27" s="73"/>
      <c r="DH27" s="73"/>
      <c r="DI27" s="73"/>
      <c r="DJ27" s="73"/>
      <c r="DK27" s="73"/>
      <c r="DL27" s="73"/>
      <c r="DM27" s="73"/>
      <c r="DN27" s="73"/>
      <c r="DO27" s="73"/>
      <c r="DP27" s="73"/>
      <c r="DQ27" s="73"/>
      <c r="DR27" s="73"/>
      <c r="DS27" s="73"/>
      <c r="DT27" s="73"/>
      <c r="DU27" s="73"/>
      <c r="DV27" s="73"/>
      <c r="DW27" s="73"/>
      <c r="DX27" s="73"/>
      <c r="DY27" s="73"/>
      <c r="DZ27" s="73"/>
      <c r="EA27" s="73"/>
      <c r="EB27" s="73"/>
      <c r="EC27" s="73"/>
      <c r="ED27" s="73"/>
      <c r="EE27" s="73"/>
      <c r="EF27" s="73"/>
      <c r="EG27" s="73"/>
      <c r="EH27" s="73"/>
      <c r="EI27" s="73"/>
      <c r="EJ27" s="73"/>
      <c r="EK27" s="73"/>
      <c r="EL27" s="73"/>
      <c r="EM27" s="73"/>
      <c r="EN27" s="73"/>
      <c r="EO27" s="73"/>
      <c r="EP27" s="73"/>
      <c r="EQ27" s="73"/>
      <c r="ER27" s="73"/>
      <c r="ES27" s="73"/>
      <c r="ET27" s="73"/>
      <c r="EU27" s="73"/>
      <c r="EV27" s="73"/>
      <c r="EW27" s="73"/>
      <c r="EX27" s="73"/>
      <c r="EY27" s="73"/>
      <c r="EZ27" s="73"/>
      <c r="FA27" s="73"/>
      <c r="FB27" s="73"/>
      <c r="FC27" s="73"/>
      <c r="FD27" s="73"/>
      <c r="FE27" s="73"/>
      <c r="FF27" s="73"/>
      <c r="FG27" s="73"/>
      <c r="FH27" s="73"/>
      <c r="FI27" s="73"/>
      <c r="FJ27" s="73"/>
      <c r="FK27" s="73"/>
      <c r="FL27" s="73"/>
      <c r="FM27" s="73"/>
      <c r="FN27" s="73"/>
      <c r="FO27" s="73"/>
      <c r="FP27" s="73"/>
      <c r="FQ27" s="73"/>
      <c r="FR27" s="73"/>
      <c r="FS27" s="73"/>
      <c r="FT27" s="73"/>
      <c r="FU27" s="73"/>
      <c r="FV27" s="73"/>
      <c r="FW27" s="73"/>
      <c r="FX27" s="73"/>
      <c r="FY27" s="73"/>
      <c r="FZ27" s="73"/>
      <c r="GA27" s="73"/>
      <c r="GB27" s="73"/>
      <c r="GC27" s="73"/>
      <c r="GD27" s="73"/>
      <c r="GE27" s="73"/>
      <c r="GF27" s="73"/>
      <c r="GG27" s="73"/>
      <c r="GH27" s="73"/>
      <c r="GI27" s="73"/>
      <c r="GJ27" s="73"/>
      <c r="GK27" s="73"/>
      <c r="GL27" s="73"/>
      <c r="GM27" s="73"/>
      <c r="GN27" s="73"/>
    </row>
    <row r="28" s="38" customFormat="1" ht="39.95" customHeight="1" spans="1:196">
      <c r="A28" s="26">
        <v>5</v>
      </c>
      <c r="B28" s="62" t="s">
        <v>658</v>
      </c>
      <c r="C28" s="76" t="s">
        <v>659</v>
      </c>
      <c r="D28" s="35" t="s">
        <v>16</v>
      </c>
      <c r="E28" s="55">
        <v>1</v>
      </c>
      <c r="F28" s="30"/>
      <c r="G28" s="54"/>
      <c r="H28" s="35"/>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73"/>
      <c r="CI28" s="73"/>
      <c r="CJ28" s="73"/>
      <c r="CK28" s="73"/>
      <c r="CL28" s="73"/>
      <c r="CM28" s="73"/>
      <c r="CN28" s="73"/>
      <c r="CO28" s="73"/>
      <c r="CP28" s="73"/>
      <c r="CQ28" s="73"/>
      <c r="CR28" s="73"/>
      <c r="CS28" s="73"/>
      <c r="CT28" s="73"/>
      <c r="CU28" s="73"/>
      <c r="CV28" s="73"/>
      <c r="CW28" s="73"/>
      <c r="CX28" s="73"/>
      <c r="CY28" s="73"/>
      <c r="CZ28" s="73"/>
      <c r="DA28" s="73"/>
      <c r="DB28" s="73"/>
      <c r="DC28" s="73"/>
      <c r="DD28" s="73"/>
      <c r="DE28" s="73"/>
      <c r="DF28" s="73"/>
      <c r="DG28" s="73"/>
      <c r="DH28" s="73"/>
      <c r="DI28" s="73"/>
      <c r="DJ28" s="73"/>
      <c r="DK28" s="73"/>
      <c r="DL28" s="73"/>
      <c r="DM28" s="73"/>
      <c r="DN28" s="73"/>
      <c r="DO28" s="73"/>
      <c r="DP28" s="73"/>
      <c r="DQ28" s="73"/>
      <c r="DR28" s="73"/>
      <c r="DS28" s="73"/>
      <c r="DT28" s="73"/>
      <c r="DU28" s="73"/>
      <c r="DV28" s="73"/>
      <c r="DW28" s="73"/>
      <c r="DX28" s="73"/>
      <c r="DY28" s="73"/>
      <c r="DZ28" s="73"/>
      <c r="EA28" s="73"/>
      <c r="EB28" s="73"/>
      <c r="EC28" s="73"/>
      <c r="ED28" s="73"/>
      <c r="EE28" s="73"/>
      <c r="EF28" s="73"/>
      <c r="EG28" s="73"/>
      <c r="EH28" s="73"/>
      <c r="EI28" s="73"/>
      <c r="EJ28" s="73"/>
      <c r="EK28" s="73"/>
      <c r="EL28" s="73"/>
      <c r="EM28" s="73"/>
      <c r="EN28" s="73"/>
      <c r="EO28" s="73"/>
      <c r="EP28" s="73"/>
      <c r="EQ28" s="73"/>
      <c r="ER28" s="73"/>
      <c r="ES28" s="73"/>
      <c r="ET28" s="73"/>
      <c r="EU28" s="73"/>
      <c r="EV28" s="73"/>
      <c r="EW28" s="73"/>
      <c r="EX28" s="73"/>
      <c r="EY28" s="73"/>
      <c r="EZ28" s="73"/>
      <c r="FA28" s="73"/>
      <c r="FB28" s="73"/>
      <c r="FC28" s="73"/>
      <c r="FD28" s="73"/>
      <c r="FE28" s="73"/>
      <c r="FF28" s="73"/>
      <c r="FG28" s="73"/>
      <c r="FH28" s="73"/>
      <c r="FI28" s="73"/>
      <c r="FJ28" s="73"/>
      <c r="FK28" s="73"/>
      <c r="FL28" s="73"/>
      <c r="FM28" s="73"/>
      <c r="FN28" s="73"/>
      <c r="FO28" s="73"/>
      <c r="FP28" s="73"/>
      <c r="FQ28" s="73"/>
      <c r="FR28" s="73"/>
      <c r="FS28" s="73"/>
      <c r="FT28" s="73"/>
      <c r="FU28" s="73"/>
      <c r="FV28" s="73"/>
      <c r="FW28" s="73"/>
      <c r="FX28" s="73"/>
      <c r="FY28" s="73"/>
      <c r="FZ28" s="73"/>
      <c r="GA28" s="73"/>
      <c r="GB28" s="73"/>
      <c r="GC28" s="73"/>
      <c r="GD28" s="73"/>
      <c r="GE28" s="73"/>
      <c r="GF28" s="73"/>
      <c r="GG28" s="73"/>
      <c r="GH28" s="73"/>
      <c r="GI28" s="73"/>
      <c r="GJ28" s="73"/>
      <c r="GK28" s="73"/>
      <c r="GL28" s="73"/>
      <c r="GM28" s="73"/>
      <c r="GN28" s="73"/>
    </row>
    <row r="29" s="38" customFormat="1" ht="39.95" customHeight="1" spans="1:196">
      <c r="A29" s="26">
        <v>6</v>
      </c>
      <c r="B29" s="62" t="s">
        <v>658</v>
      </c>
      <c r="C29" s="76" t="s">
        <v>660</v>
      </c>
      <c r="D29" s="35" t="s">
        <v>16</v>
      </c>
      <c r="E29" s="55">
        <v>2</v>
      </c>
      <c r="F29" s="30"/>
      <c r="G29" s="54"/>
      <c r="H29" s="35"/>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c r="DL29" s="73"/>
      <c r="DM29" s="73"/>
      <c r="DN29" s="73"/>
      <c r="DO29" s="73"/>
      <c r="DP29" s="73"/>
      <c r="DQ29" s="73"/>
      <c r="DR29" s="73"/>
      <c r="DS29" s="73"/>
      <c r="DT29" s="73"/>
      <c r="DU29" s="73"/>
      <c r="DV29" s="73"/>
      <c r="DW29" s="73"/>
      <c r="DX29" s="73"/>
      <c r="DY29" s="73"/>
      <c r="DZ29" s="73"/>
      <c r="EA29" s="73"/>
      <c r="EB29" s="73"/>
      <c r="EC29" s="73"/>
      <c r="ED29" s="73"/>
      <c r="EE29" s="73"/>
      <c r="EF29" s="73"/>
      <c r="EG29" s="73"/>
      <c r="EH29" s="73"/>
      <c r="EI29" s="73"/>
      <c r="EJ29" s="73"/>
      <c r="EK29" s="73"/>
      <c r="EL29" s="73"/>
      <c r="EM29" s="73"/>
      <c r="EN29" s="73"/>
      <c r="EO29" s="73"/>
      <c r="EP29" s="73"/>
      <c r="EQ29" s="73"/>
      <c r="ER29" s="73"/>
      <c r="ES29" s="73"/>
      <c r="ET29" s="73"/>
      <c r="EU29" s="73"/>
      <c r="EV29" s="73"/>
      <c r="EW29" s="73"/>
      <c r="EX29" s="73"/>
      <c r="EY29" s="73"/>
      <c r="EZ29" s="73"/>
      <c r="FA29" s="73"/>
      <c r="FB29" s="73"/>
      <c r="FC29" s="73"/>
      <c r="FD29" s="73"/>
      <c r="FE29" s="73"/>
      <c r="FF29" s="73"/>
      <c r="FG29" s="73"/>
      <c r="FH29" s="73"/>
      <c r="FI29" s="73"/>
      <c r="FJ29" s="73"/>
      <c r="FK29" s="73"/>
      <c r="FL29" s="73"/>
      <c r="FM29" s="73"/>
      <c r="FN29" s="73"/>
      <c r="FO29" s="73"/>
      <c r="FP29" s="73"/>
      <c r="FQ29" s="73"/>
      <c r="FR29" s="73"/>
      <c r="FS29" s="73"/>
      <c r="FT29" s="73"/>
      <c r="FU29" s="73"/>
      <c r="FV29" s="73"/>
      <c r="FW29" s="73"/>
      <c r="FX29" s="73"/>
      <c r="FY29" s="73"/>
      <c r="FZ29" s="73"/>
      <c r="GA29" s="73"/>
      <c r="GB29" s="73"/>
      <c r="GC29" s="73"/>
      <c r="GD29" s="73"/>
      <c r="GE29" s="73"/>
      <c r="GF29" s="73"/>
      <c r="GG29" s="73"/>
      <c r="GH29" s="73"/>
      <c r="GI29" s="73"/>
      <c r="GJ29" s="73"/>
      <c r="GK29" s="73"/>
      <c r="GL29" s="73"/>
      <c r="GM29" s="73"/>
      <c r="GN29" s="73"/>
    </row>
    <row r="30" s="41" customFormat="1" ht="39.95" customHeight="1" spans="1:196">
      <c r="A30" s="26">
        <v>7</v>
      </c>
      <c r="B30" s="89" t="s">
        <v>661</v>
      </c>
      <c r="C30" s="90" t="s">
        <v>662</v>
      </c>
      <c r="D30" s="91" t="s">
        <v>16</v>
      </c>
      <c r="E30" s="92">
        <v>11</v>
      </c>
      <c r="F30" s="93"/>
      <c r="G30" s="94"/>
      <c r="H30" s="91"/>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2"/>
      <c r="EH30" s="42"/>
      <c r="EI30" s="42"/>
      <c r="EJ30" s="42"/>
      <c r="EK30" s="42"/>
      <c r="EL30" s="42"/>
      <c r="EM30" s="42"/>
      <c r="EN30" s="42"/>
      <c r="EO30" s="42"/>
      <c r="EP30" s="42"/>
      <c r="EQ30" s="42"/>
      <c r="ER30" s="42"/>
      <c r="ES30" s="42"/>
      <c r="ET30" s="42"/>
      <c r="EU30" s="42"/>
      <c r="EV30" s="42"/>
      <c r="EW30" s="42"/>
      <c r="EX30" s="42"/>
      <c r="EY30" s="42"/>
      <c r="EZ30" s="42"/>
      <c r="FA30" s="42"/>
      <c r="FB30" s="42"/>
      <c r="FC30" s="42"/>
      <c r="FD30" s="42"/>
      <c r="FE30" s="42"/>
      <c r="FF30" s="42"/>
      <c r="FG30" s="42"/>
      <c r="FH30" s="42"/>
      <c r="FI30" s="42"/>
      <c r="FJ30" s="42"/>
      <c r="FK30" s="42"/>
      <c r="FL30" s="42"/>
      <c r="FM30" s="42"/>
      <c r="FN30" s="42"/>
      <c r="FO30" s="42"/>
      <c r="FP30" s="42"/>
      <c r="FQ30" s="42"/>
      <c r="FR30" s="42"/>
      <c r="FS30" s="42"/>
      <c r="FT30" s="42"/>
      <c r="FU30" s="42"/>
      <c r="FV30" s="42"/>
      <c r="FW30" s="42"/>
      <c r="FX30" s="42"/>
      <c r="FY30" s="42"/>
      <c r="FZ30" s="42"/>
      <c r="GA30" s="42"/>
      <c r="GB30" s="42"/>
      <c r="GC30" s="42"/>
      <c r="GD30" s="42"/>
      <c r="GE30" s="42"/>
      <c r="GF30" s="42"/>
      <c r="GG30" s="42"/>
      <c r="GH30" s="42"/>
      <c r="GI30" s="42"/>
      <c r="GJ30" s="42"/>
      <c r="GK30" s="42"/>
      <c r="GL30" s="42"/>
      <c r="GM30" s="42"/>
      <c r="GN30" s="42"/>
    </row>
    <row r="31" s="38" customFormat="1" ht="50.1" customHeight="1" spans="1:196">
      <c r="A31" s="26">
        <v>8</v>
      </c>
      <c r="B31" s="62" t="s">
        <v>663</v>
      </c>
      <c r="C31" s="76" t="s">
        <v>664</v>
      </c>
      <c r="D31" s="35" t="s">
        <v>16</v>
      </c>
      <c r="E31" s="55">
        <v>2</v>
      </c>
      <c r="F31" s="58"/>
      <c r="G31" s="54"/>
      <c r="H31" s="35"/>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42"/>
      <c r="EJ31" s="42"/>
      <c r="EK31" s="42"/>
      <c r="EL31" s="42"/>
      <c r="EM31" s="42"/>
      <c r="EN31" s="42"/>
      <c r="EO31" s="42"/>
      <c r="EP31" s="42"/>
      <c r="EQ31" s="42"/>
      <c r="ER31" s="42"/>
      <c r="ES31" s="42"/>
      <c r="ET31" s="42"/>
      <c r="EU31" s="42"/>
      <c r="EV31" s="42"/>
      <c r="EW31" s="42"/>
      <c r="EX31" s="42"/>
      <c r="EY31" s="42"/>
      <c r="EZ31" s="42"/>
      <c r="FA31" s="42"/>
      <c r="FB31" s="42"/>
      <c r="FC31" s="42"/>
      <c r="FD31" s="42"/>
      <c r="FE31" s="42"/>
      <c r="FF31" s="42"/>
      <c r="FG31" s="42"/>
      <c r="FH31" s="42"/>
      <c r="FI31" s="42"/>
      <c r="FJ31" s="42"/>
      <c r="FK31" s="42"/>
      <c r="FL31" s="42"/>
      <c r="FM31" s="42"/>
      <c r="FN31" s="42"/>
      <c r="FO31" s="42"/>
      <c r="FP31" s="42"/>
      <c r="FQ31" s="42"/>
      <c r="FR31" s="42"/>
      <c r="FS31" s="42"/>
      <c r="FT31" s="42"/>
      <c r="FU31" s="42"/>
      <c r="FV31" s="42"/>
      <c r="FW31" s="42"/>
      <c r="FX31" s="42"/>
      <c r="FY31" s="42"/>
      <c r="FZ31" s="42"/>
      <c r="GA31" s="42"/>
      <c r="GB31" s="42"/>
      <c r="GC31" s="42"/>
      <c r="GD31" s="42"/>
      <c r="GE31" s="42"/>
      <c r="GF31" s="42"/>
      <c r="GG31" s="42"/>
      <c r="GH31" s="42"/>
      <c r="GI31" s="42"/>
      <c r="GJ31" s="42"/>
      <c r="GK31" s="42"/>
      <c r="GL31" s="42"/>
      <c r="GM31" s="42"/>
      <c r="GN31" s="42"/>
    </row>
    <row r="32" s="38" customFormat="1" ht="50.1" customHeight="1" spans="1:196">
      <c r="A32" s="26">
        <v>9</v>
      </c>
      <c r="B32" s="62" t="s">
        <v>663</v>
      </c>
      <c r="C32" s="76" t="s">
        <v>665</v>
      </c>
      <c r="D32" s="35" t="s">
        <v>16</v>
      </c>
      <c r="E32" s="55">
        <v>3</v>
      </c>
      <c r="F32" s="58"/>
      <c r="G32" s="54"/>
      <c r="H32" s="35"/>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2"/>
      <c r="EH32" s="42"/>
      <c r="EI32" s="42"/>
      <c r="EJ32" s="42"/>
      <c r="EK32" s="42"/>
      <c r="EL32" s="42"/>
      <c r="EM32" s="42"/>
      <c r="EN32" s="42"/>
      <c r="EO32" s="42"/>
      <c r="EP32" s="42"/>
      <c r="EQ32" s="42"/>
      <c r="ER32" s="42"/>
      <c r="ES32" s="42"/>
      <c r="ET32" s="42"/>
      <c r="EU32" s="42"/>
      <c r="EV32" s="42"/>
      <c r="EW32" s="42"/>
      <c r="EX32" s="42"/>
      <c r="EY32" s="42"/>
      <c r="EZ32" s="42"/>
      <c r="FA32" s="42"/>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2"/>
      <c r="GC32" s="42"/>
      <c r="GD32" s="42"/>
      <c r="GE32" s="42"/>
      <c r="GF32" s="42"/>
      <c r="GG32" s="42"/>
      <c r="GH32" s="42"/>
      <c r="GI32" s="42"/>
      <c r="GJ32" s="42"/>
      <c r="GK32" s="42"/>
      <c r="GL32" s="42"/>
      <c r="GM32" s="42"/>
      <c r="GN32" s="42"/>
    </row>
    <row r="33" s="38" customFormat="1" ht="50.1" customHeight="1" spans="1:196">
      <c r="A33" s="26">
        <v>10</v>
      </c>
      <c r="B33" s="62" t="s">
        <v>663</v>
      </c>
      <c r="C33" s="76" t="s">
        <v>666</v>
      </c>
      <c r="D33" s="35" t="s">
        <v>16</v>
      </c>
      <c r="E33" s="55">
        <v>1</v>
      </c>
      <c r="F33" s="58"/>
      <c r="G33" s="54"/>
      <c r="H33" s="35"/>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42"/>
      <c r="DL33" s="42"/>
      <c r="DM33" s="42"/>
      <c r="DN33" s="42"/>
      <c r="DO33" s="42"/>
      <c r="DP33" s="42"/>
      <c r="DQ33" s="42"/>
      <c r="DR33" s="42"/>
      <c r="DS33" s="42"/>
      <c r="DT33" s="42"/>
      <c r="DU33" s="42"/>
      <c r="DV33" s="42"/>
      <c r="DW33" s="42"/>
      <c r="DX33" s="42"/>
      <c r="DY33" s="42"/>
      <c r="DZ33" s="42"/>
      <c r="EA33" s="42"/>
      <c r="EB33" s="42"/>
      <c r="EC33" s="42"/>
      <c r="ED33" s="42"/>
      <c r="EE33" s="42"/>
      <c r="EF33" s="42"/>
      <c r="EG33" s="42"/>
      <c r="EH33" s="42"/>
      <c r="EI33" s="42"/>
      <c r="EJ33" s="42"/>
      <c r="EK33" s="42"/>
      <c r="EL33" s="42"/>
      <c r="EM33" s="42"/>
      <c r="EN33" s="42"/>
      <c r="EO33" s="42"/>
      <c r="EP33" s="42"/>
      <c r="EQ33" s="42"/>
      <c r="ER33" s="42"/>
      <c r="ES33" s="42"/>
      <c r="ET33" s="42"/>
      <c r="EU33" s="42"/>
      <c r="EV33" s="42"/>
      <c r="EW33" s="42"/>
      <c r="EX33" s="42"/>
      <c r="EY33" s="42"/>
      <c r="EZ33" s="42"/>
      <c r="FA33" s="42"/>
      <c r="FB33" s="42"/>
      <c r="FC33" s="42"/>
      <c r="FD33" s="42"/>
      <c r="FE33" s="42"/>
      <c r="FF33" s="42"/>
      <c r="FG33" s="42"/>
      <c r="FH33" s="42"/>
      <c r="FI33" s="42"/>
      <c r="FJ33" s="42"/>
      <c r="FK33" s="42"/>
      <c r="FL33" s="42"/>
      <c r="FM33" s="42"/>
      <c r="FN33" s="42"/>
      <c r="FO33" s="42"/>
      <c r="FP33" s="42"/>
      <c r="FQ33" s="42"/>
      <c r="FR33" s="42"/>
      <c r="FS33" s="42"/>
      <c r="FT33" s="42"/>
      <c r="FU33" s="42"/>
      <c r="FV33" s="42"/>
      <c r="FW33" s="42"/>
      <c r="FX33" s="42"/>
      <c r="FY33" s="42"/>
      <c r="FZ33" s="42"/>
      <c r="GA33" s="42"/>
      <c r="GB33" s="42"/>
      <c r="GC33" s="42"/>
      <c r="GD33" s="42"/>
      <c r="GE33" s="42"/>
      <c r="GF33" s="42"/>
      <c r="GG33" s="42"/>
      <c r="GH33" s="42"/>
      <c r="GI33" s="42"/>
      <c r="GJ33" s="42"/>
      <c r="GK33" s="42"/>
      <c r="GL33" s="42"/>
      <c r="GM33" s="42"/>
      <c r="GN33" s="42"/>
    </row>
    <row r="34" s="38" customFormat="1" ht="50.1" customHeight="1" spans="1:196">
      <c r="A34" s="26">
        <v>11</v>
      </c>
      <c r="B34" s="62" t="s">
        <v>663</v>
      </c>
      <c r="C34" s="76" t="s">
        <v>667</v>
      </c>
      <c r="D34" s="35" t="s">
        <v>16</v>
      </c>
      <c r="E34" s="55">
        <v>5</v>
      </c>
      <c r="F34" s="58"/>
      <c r="G34" s="54"/>
      <c r="H34" s="35"/>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2"/>
      <c r="EH34" s="42"/>
      <c r="EI34" s="42"/>
      <c r="EJ34" s="42"/>
      <c r="EK34" s="42"/>
      <c r="EL34" s="42"/>
      <c r="EM34" s="42"/>
      <c r="EN34" s="42"/>
      <c r="EO34" s="42"/>
      <c r="EP34" s="42"/>
      <c r="EQ34" s="42"/>
      <c r="ER34" s="42"/>
      <c r="ES34" s="42"/>
      <c r="ET34" s="42"/>
      <c r="EU34" s="42"/>
      <c r="EV34" s="42"/>
      <c r="EW34" s="42"/>
      <c r="EX34" s="42"/>
      <c r="EY34" s="42"/>
      <c r="EZ34" s="42"/>
      <c r="FA34" s="42"/>
      <c r="FB34" s="42"/>
      <c r="FC34" s="42"/>
      <c r="FD34" s="42"/>
      <c r="FE34" s="42"/>
      <c r="FF34" s="42"/>
      <c r="FG34" s="42"/>
      <c r="FH34" s="42"/>
      <c r="FI34" s="42"/>
      <c r="FJ34" s="42"/>
      <c r="FK34" s="42"/>
      <c r="FL34" s="42"/>
      <c r="FM34" s="42"/>
      <c r="FN34" s="42"/>
      <c r="FO34" s="42"/>
      <c r="FP34" s="42"/>
      <c r="FQ34" s="42"/>
      <c r="FR34" s="42"/>
      <c r="FS34" s="42"/>
      <c r="FT34" s="42"/>
      <c r="FU34" s="42"/>
      <c r="FV34" s="42"/>
      <c r="FW34" s="42"/>
      <c r="FX34" s="42"/>
      <c r="FY34" s="42"/>
      <c r="FZ34" s="42"/>
      <c r="GA34" s="42"/>
      <c r="GB34" s="42"/>
      <c r="GC34" s="42"/>
      <c r="GD34" s="42"/>
      <c r="GE34" s="42"/>
      <c r="GF34" s="42"/>
      <c r="GG34" s="42"/>
      <c r="GH34" s="42"/>
      <c r="GI34" s="42"/>
      <c r="GJ34" s="42"/>
      <c r="GK34" s="42"/>
      <c r="GL34" s="42"/>
      <c r="GM34" s="42"/>
      <c r="GN34" s="42"/>
    </row>
    <row r="35" ht="50.1" customHeight="1" spans="1:8">
      <c r="A35" s="26">
        <v>12</v>
      </c>
      <c r="B35" s="62" t="s">
        <v>663</v>
      </c>
      <c r="C35" s="76" t="s">
        <v>668</v>
      </c>
      <c r="D35" s="35" t="s">
        <v>16</v>
      </c>
      <c r="E35" s="55">
        <v>3</v>
      </c>
      <c r="F35" s="58"/>
      <c r="G35" s="54"/>
      <c r="H35" s="35"/>
    </row>
    <row r="36" s="38" customFormat="1" ht="50.1" customHeight="1" spans="1:196">
      <c r="A36" s="26">
        <v>13</v>
      </c>
      <c r="B36" s="62" t="s">
        <v>663</v>
      </c>
      <c r="C36" s="76" t="s">
        <v>669</v>
      </c>
      <c r="D36" s="35" t="s">
        <v>16</v>
      </c>
      <c r="E36" s="55">
        <v>2</v>
      </c>
      <c r="F36" s="58"/>
      <c r="G36" s="54"/>
      <c r="H36" s="35"/>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c r="DA36" s="42"/>
      <c r="DB36" s="42"/>
      <c r="DC36" s="42"/>
      <c r="DD36" s="42"/>
      <c r="DE36" s="42"/>
      <c r="DF36" s="42"/>
      <c r="DG36" s="42"/>
      <c r="DH36" s="42"/>
      <c r="DI36" s="42"/>
      <c r="DJ36" s="42"/>
      <c r="DK36" s="42"/>
      <c r="DL36" s="42"/>
      <c r="DM36" s="42"/>
      <c r="DN36" s="42"/>
      <c r="DO36" s="42"/>
      <c r="DP36" s="42"/>
      <c r="DQ36" s="42"/>
      <c r="DR36" s="42"/>
      <c r="DS36" s="42"/>
      <c r="DT36" s="42"/>
      <c r="DU36" s="42"/>
      <c r="DV36" s="42"/>
      <c r="DW36" s="42"/>
      <c r="DX36" s="42"/>
      <c r="DY36" s="42"/>
      <c r="DZ36" s="42"/>
      <c r="EA36" s="42"/>
      <c r="EB36" s="42"/>
      <c r="EC36" s="42"/>
      <c r="ED36" s="42"/>
      <c r="EE36" s="42"/>
      <c r="EF36" s="42"/>
      <c r="EG36" s="42"/>
      <c r="EH36" s="42"/>
      <c r="EI36" s="42"/>
      <c r="EJ36" s="42"/>
      <c r="EK36" s="42"/>
      <c r="EL36" s="42"/>
      <c r="EM36" s="42"/>
      <c r="EN36" s="42"/>
      <c r="EO36" s="42"/>
      <c r="EP36" s="42"/>
      <c r="EQ36" s="42"/>
      <c r="ER36" s="42"/>
      <c r="ES36" s="42"/>
      <c r="ET36" s="42"/>
      <c r="EU36" s="42"/>
      <c r="EV36" s="42"/>
      <c r="EW36" s="42"/>
      <c r="EX36" s="42"/>
      <c r="EY36" s="42"/>
      <c r="EZ36" s="42"/>
      <c r="FA36" s="42"/>
      <c r="FB36" s="42"/>
      <c r="FC36" s="42"/>
      <c r="FD36" s="42"/>
      <c r="FE36" s="42"/>
      <c r="FF36" s="42"/>
      <c r="FG36" s="42"/>
      <c r="FH36" s="42"/>
      <c r="FI36" s="42"/>
      <c r="FJ36" s="42"/>
      <c r="FK36" s="42"/>
      <c r="FL36" s="42"/>
      <c r="FM36" s="42"/>
      <c r="FN36" s="42"/>
      <c r="FO36" s="42"/>
      <c r="FP36" s="42"/>
      <c r="FQ36" s="42"/>
      <c r="FR36" s="42"/>
      <c r="FS36" s="42"/>
      <c r="FT36" s="42"/>
      <c r="FU36" s="42"/>
      <c r="FV36" s="42"/>
      <c r="FW36" s="42"/>
      <c r="FX36" s="42"/>
      <c r="FY36" s="42"/>
      <c r="FZ36" s="42"/>
      <c r="GA36" s="42"/>
      <c r="GB36" s="42"/>
      <c r="GC36" s="42"/>
      <c r="GD36" s="42"/>
      <c r="GE36" s="42"/>
      <c r="GF36" s="42"/>
      <c r="GG36" s="42"/>
      <c r="GH36" s="42"/>
      <c r="GI36" s="42"/>
      <c r="GJ36" s="42"/>
      <c r="GK36" s="42"/>
      <c r="GL36" s="42"/>
      <c r="GM36" s="42"/>
      <c r="GN36" s="42"/>
    </row>
    <row r="37" s="38" customFormat="1" ht="50.1" customHeight="1" spans="1:196">
      <c r="A37" s="26">
        <v>14</v>
      </c>
      <c r="B37" s="62" t="s">
        <v>663</v>
      </c>
      <c r="C37" s="76" t="s">
        <v>670</v>
      </c>
      <c r="D37" s="35" t="s">
        <v>16</v>
      </c>
      <c r="E37" s="55">
        <v>1</v>
      </c>
      <c r="F37" s="58"/>
      <c r="G37" s="54"/>
      <c r="H37" s="35"/>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2"/>
      <c r="DI37" s="42"/>
      <c r="DJ37" s="42"/>
      <c r="DK37" s="42"/>
      <c r="DL37" s="42"/>
      <c r="DM37" s="42"/>
      <c r="DN37" s="42"/>
      <c r="DO37" s="42"/>
      <c r="DP37" s="42"/>
      <c r="DQ37" s="42"/>
      <c r="DR37" s="42"/>
      <c r="DS37" s="42"/>
      <c r="DT37" s="42"/>
      <c r="DU37" s="42"/>
      <c r="DV37" s="42"/>
      <c r="DW37" s="42"/>
      <c r="DX37" s="42"/>
      <c r="DY37" s="42"/>
      <c r="DZ37" s="42"/>
      <c r="EA37" s="42"/>
      <c r="EB37" s="42"/>
      <c r="EC37" s="42"/>
      <c r="ED37" s="42"/>
      <c r="EE37" s="42"/>
      <c r="EF37" s="42"/>
      <c r="EG37" s="42"/>
      <c r="EH37" s="42"/>
      <c r="EI37" s="42"/>
      <c r="EJ37" s="42"/>
      <c r="EK37" s="42"/>
      <c r="EL37" s="42"/>
      <c r="EM37" s="42"/>
      <c r="EN37" s="42"/>
      <c r="EO37" s="42"/>
      <c r="EP37" s="42"/>
      <c r="EQ37" s="42"/>
      <c r="ER37" s="42"/>
      <c r="ES37" s="42"/>
      <c r="ET37" s="42"/>
      <c r="EU37" s="42"/>
      <c r="EV37" s="42"/>
      <c r="EW37" s="42"/>
      <c r="EX37" s="42"/>
      <c r="EY37" s="42"/>
      <c r="EZ37" s="42"/>
      <c r="FA37" s="42"/>
      <c r="FB37" s="42"/>
      <c r="FC37" s="42"/>
      <c r="FD37" s="42"/>
      <c r="FE37" s="42"/>
      <c r="FF37" s="42"/>
      <c r="FG37" s="42"/>
      <c r="FH37" s="42"/>
      <c r="FI37" s="42"/>
      <c r="FJ37" s="42"/>
      <c r="FK37" s="42"/>
      <c r="FL37" s="42"/>
      <c r="FM37" s="42"/>
      <c r="FN37" s="42"/>
      <c r="FO37" s="42"/>
      <c r="FP37" s="42"/>
      <c r="FQ37" s="42"/>
      <c r="FR37" s="42"/>
      <c r="FS37" s="42"/>
      <c r="FT37" s="42"/>
      <c r="FU37" s="42"/>
      <c r="FV37" s="42"/>
      <c r="FW37" s="42"/>
      <c r="FX37" s="42"/>
      <c r="FY37" s="42"/>
      <c r="FZ37" s="42"/>
      <c r="GA37" s="42"/>
      <c r="GB37" s="42"/>
      <c r="GC37" s="42"/>
      <c r="GD37" s="42"/>
      <c r="GE37" s="42"/>
      <c r="GF37" s="42"/>
      <c r="GG37" s="42"/>
      <c r="GH37" s="42"/>
      <c r="GI37" s="42"/>
      <c r="GJ37" s="42"/>
      <c r="GK37" s="42"/>
      <c r="GL37" s="42"/>
      <c r="GM37" s="42"/>
      <c r="GN37" s="42"/>
    </row>
    <row r="38" s="38" customFormat="1" ht="24" spans="1:196">
      <c r="A38" s="26">
        <v>15</v>
      </c>
      <c r="B38" s="62" t="s">
        <v>663</v>
      </c>
      <c r="C38" s="76" t="s">
        <v>671</v>
      </c>
      <c r="D38" s="35" t="s">
        <v>16</v>
      </c>
      <c r="E38" s="55">
        <v>4</v>
      </c>
      <c r="F38" s="58"/>
      <c r="G38" s="54"/>
      <c r="H38" s="35"/>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2"/>
      <c r="DI38" s="42"/>
      <c r="DJ38" s="42"/>
      <c r="DK38" s="42"/>
      <c r="DL38" s="42"/>
      <c r="DM38" s="42"/>
      <c r="DN38" s="42"/>
      <c r="DO38" s="42"/>
      <c r="DP38" s="42"/>
      <c r="DQ38" s="42"/>
      <c r="DR38" s="42"/>
      <c r="DS38" s="42"/>
      <c r="DT38" s="42"/>
      <c r="DU38" s="42"/>
      <c r="DV38" s="42"/>
      <c r="DW38" s="42"/>
      <c r="DX38" s="42"/>
      <c r="DY38" s="42"/>
      <c r="DZ38" s="42"/>
      <c r="EA38" s="42"/>
      <c r="EB38" s="42"/>
      <c r="EC38" s="42"/>
      <c r="ED38" s="42"/>
      <c r="EE38" s="42"/>
      <c r="EF38" s="42"/>
      <c r="EG38" s="42"/>
      <c r="EH38" s="42"/>
      <c r="EI38" s="42"/>
      <c r="EJ38" s="42"/>
      <c r="EK38" s="42"/>
      <c r="EL38" s="42"/>
      <c r="EM38" s="42"/>
      <c r="EN38" s="42"/>
      <c r="EO38" s="42"/>
      <c r="EP38" s="42"/>
      <c r="EQ38" s="42"/>
      <c r="ER38" s="42"/>
      <c r="ES38" s="42"/>
      <c r="ET38" s="42"/>
      <c r="EU38" s="42"/>
      <c r="EV38" s="42"/>
      <c r="EW38" s="42"/>
      <c r="EX38" s="42"/>
      <c r="EY38" s="42"/>
      <c r="EZ38" s="42"/>
      <c r="FA38" s="42"/>
      <c r="FB38" s="42"/>
      <c r="FC38" s="42"/>
      <c r="FD38" s="42"/>
      <c r="FE38" s="42"/>
      <c r="FF38" s="42"/>
      <c r="FG38" s="42"/>
      <c r="FH38" s="42"/>
      <c r="FI38" s="42"/>
      <c r="FJ38" s="42"/>
      <c r="FK38" s="42"/>
      <c r="FL38" s="42"/>
      <c r="FM38" s="42"/>
      <c r="FN38" s="42"/>
      <c r="FO38" s="42"/>
      <c r="FP38" s="42"/>
      <c r="FQ38" s="42"/>
      <c r="FR38" s="42"/>
      <c r="FS38" s="42"/>
      <c r="FT38" s="42"/>
      <c r="FU38" s="42"/>
      <c r="FV38" s="42"/>
      <c r="FW38" s="42"/>
      <c r="FX38" s="42"/>
      <c r="FY38" s="42"/>
      <c r="FZ38" s="42"/>
      <c r="GA38" s="42"/>
      <c r="GB38" s="42"/>
      <c r="GC38" s="42"/>
      <c r="GD38" s="42"/>
      <c r="GE38" s="42"/>
      <c r="GF38" s="42"/>
      <c r="GG38" s="42"/>
      <c r="GH38" s="42"/>
      <c r="GI38" s="42"/>
      <c r="GJ38" s="42"/>
      <c r="GK38" s="42"/>
      <c r="GL38" s="42"/>
      <c r="GM38" s="42"/>
      <c r="GN38" s="42"/>
    </row>
    <row r="39" s="38" customFormat="1" ht="24" spans="1:196">
      <c r="A39" s="26">
        <v>16</v>
      </c>
      <c r="B39" s="62" t="s">
        <v>663</v>
      </c>
      <c r="C39" s="76" t="s">
        <v>672</v>
      </c>
      <c r="D39" s="35" t="s">
        <v>16</v>
      </c>
      <c r="E39" s="55">
        <v>1</v>
      </c>
      <c r="F39" s="58"/>
      <c r="G39" s="54"/>
      <c r="H39" s="35"/>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2"/>
      <c r="DI39" s="42"/>
      <c r="DJ39" s="42"/>
      <c r="DK39" s="42"/>
      <c r="DL39" s="42"/>
      <c r="DM39" s="42"/>
      <c r="DN39" s="42"/>
      <c r="DO39" s="42"/>
      <c r="DP39" s="42"/>
      <c r="DQ39" s="42"/>
      <c r="DR39" s="42"/>
      <c r="DS39" s="42"/>
      <c r="DT39" s="42"/>
      <c r="DU39" s="42"/>
      <c r="DV39" s="42"/>
      <c r="DW39" s="42"/>
      <c r="DX39" s="42"/>
      <c r="DY39" s="42"/>
      <c r="DZ39" s="42"/>
      <c r="EA39" s="42"/>
      <c r="EB39" s="42"/>
      <c r="EC39" s="42"/>
      <c r="ED39" s="42"/>
      <c r="EE39" s="42"/>
      <c r="EF39" s="42"/>
      <c r="EG39" s="42"/>
      <c r="EH39" s="42"/>
      <c r="EI39" s="42"/>
      <c r="EJ39" s="42"/>
      <c r="EK39" s="42"/>
      <c r="EL39" s="42"/>
      <c r="EM39" s="42"/>
      <c r="EN39" s="42"/>
      <c r="EO39" s="42"/>
      <c r="EP39" s="42"/>
      <c r="EQ39" s="42"/>
      <c r="ER39" s="42"/>
      <c r="ES39" s="42"/>
      <c r="ET39" s="42"/>
      <c r="EU39" s="42"/>
      <c r="EV39" s="42"/>
      <c r="EW39" s="42"/>
      <c r="EX39" s="42"/>
      <c r="EY39" s="42"/>
      <c r="EZ39" s="42"/>
      <c r="FA39" s="42"/>
      <c r="FB39" s="42"/>
      <c r="FC39" s="42"/>
      <c r="FD39" s="42"/>
      <c r="FE39" s="42"/>
      <c r="FF39" s="42"/>
      <c r="FG39" s="42"/>
      <c r="FH39" s="42"/>
      <c r="FI39" s="42"/>
      <c r="FJ39" s="42"/>
      <c r="FK39" s="42"/>
      <c r="FL39" s="42"/>
      <c r="FM39" s="42"/>
      <c r="FN39" s="42"/>
      <c r="FO39" s="42"/>
      <c r="FP39" s="42"/>
      <c r="FQ39" s="42"/>
      <c r="FR39" s="42"/>
      <c r="FS39" s="42"/>
      <c r="FT39" s="42"/>
      <c r="FU39" s="42"/>
      <c r="FV39" s="42"/>
      <c r="FW39" s="42"/>
      <c r="FX39" s="42"/>
      <c r="FY39" s="42"/>
      <c r="FZ39" s="42"/>
      <c r="GA39" s="42"/>
      <c r="GB39" s="42"/>
      <c r="GC39" s="42"/>
      <c r="GD39" s="42"/>
      <c r="GE39" s="42"/>
      <c r="GF39" s="42"/>
      <c r="GG39" s="42"/>
      <c r="GH39" s="42"/>
      <c r="GI39" s="42"/>
      <c r="GJ39" s="42"/>
      <c r="GK39" s="42"/>
      <c r="GL39" s="42"/>
      <c r="GM39" s="42"/>
      <c r="GN39" s="42"/>
    </row>
    <row r="40" s="38" customFormat="1" ht="24" spans="1:196">
      <c r="A40" s="26">
        <v>17</v>
      </c>
      <c r="B40" s="62" t="s">
        <v>663</v>
      </c>
      <c r="C40" s="76" t="s">
        <v>673</v>
      </c>
      <c r="D40" s="35" t="s">
        <v>16</v>
      </c>
      <c r="E40" s="55">
        <v>1</v>
      </c>
      <c r="F40" s="58"/>
      <c r="G40" s="54"/>
      <c r="H40" s="35"/>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c r="DA40" s="42"/>
      <c r="DB40" s="42"/>
      <c r="DC40" s="42"/>
      <c r="DD40" s="42"/>
      <c r="DE40" s="42"/>
      <c r="DF40" s="42"/>
      <c r="DG40" s="42"/>
      <c r="DH40" s="42"/>
      <c r="DI40" s="42"/>
      <c r="DJ40" s="42"/>
      <c r="DK40" s="42"/>
      <c r="DL40" s="42"/>
      <c r="DM40" s="42"/>
      <c r="DN40" s="42"/>
      <c r="DO40" s="42"/>
      <c r="DP40" s="42"/>
      <c r="DQ40" s="42"/>
      <c r="DR40" s="42"/>
      <c r="DS40" s="42"/>
      <c r="DT40" s="42"/>
      <c r="DU40" s="42"/>
      <c r="DV40" s="42"/>
      <c r="DW40" s="42"/>
      <c r="DX40" s="42"/>
      <c r="DY40" s="42"/>
      <c r="DZ40" s="42"/>
      <c r="EA40" s="42"/>
      <c r="EB40" s="42"/>
      <c r="EC40" s="42"/>
      <c r="ED40" s="42"/>
      <c r="EE40" s="42"/>
      <c r="EF40" s="42"/>
      <c r="EG40" s="42"/>
      <c r="EH40" s="42"/>
      <c r="EI40" s="42"/>
      <c r="EJ40" s="42"/>
      <c r="EK40" s="42"/>
      <c r="EL40" s="42"/>
      <c r="EM40" s="42"/>
      <c r="EN40" s="42"/>
      <c r="EO40" s="42"/>
      <c r="EP40" s="42"/>
      <c r="EQ40" s="42"/>
      <c r="ER40" s="42"/>
      <c r="ES40" s="42"/>
      <c r="ET40" s="42"/>
      <c r="EU40" s="42"/>
      <c r="EV40" s="42"/>
      <c r="EW40" s="42"/>
      <c r="EX40" s="42"/>
      <c r="EY40" s="42"/>
      <c r="EZ40" s="42"/>
      <c r="FA40" s="42"/>
      <c r="FB40" s="42"/>
      <c r="FC40" s="42"/>
      <c r="FD40" s="42"/>
      <c r="FE40" s="42"/>
      <c r="FF40" s="42"/>
      <c r="FG40" s="42"/>
      <c r="FH40" s="42"/>
      <c r="FI40" s="42"/>
      <c r="FJ40" s="42"/>
      <c r="FK40" s="42"/>
      <c r="FL40" s="42"/>
      <c r="FM40" s="42"/>
      <c r="FN40" s="42"/>
      <c r="FO40" s="42"/>
      <c r="FP40" s="42"/>
      <c r="FQ40" s="42"/>
      <c r="FR40" s="42"/>
      <c r="FS40" s="42"/>
      <c r="FT40" s="42"/>
      <c r="FU40" s="42"/>
      <c r="FV40" s="42"/>
      <c r="FW40" s="42"/>
      <c r="FX40" s="42"/>
      <c r="FY40" s="42"/>
      <c r="FZ40" s="42"/>
      <c r="GA40" s="42"/>
      <c r="GB40" s="42"/>
      <c r="GC40" s="42"/>
      <c r="GD40" s="42"/>
      <c r="GE40" s="42"/>
      <c r="GF40" s="42"/>
      <c r="GG40" s="42"/>
      <c r="GH40" s="42"/>
      <c r="GI40" s="42"/>
      <c r="GJ40" s="42"/>
      <c r="GK40" s="42"/>
      <c r="GL40" s="42"/>
      <c r="GM40" s="42"/>
      <c r="GN40" s="42"/>
    </row>
    <row r="41" s="38" customFormat="1" ht="24" spans="1:196">
      <c r="A41" s="26">
        <v>18</v>
      </c>
      <c r="B41" s="62" t="s">
        <v>663</v>
      </c>
      <c r="C41" s="76" t="s">
        <v>674</v>
      </c>
      <c r="D41" s="35" t="s">
        <v>16</v>
      </c>
      <c r="E41" s="55">
        <v>3</v>
      </c>
      <c r="F41" s="58"/>
      <c r="G41" s="54"/>
      <c r="H41" s="35"/>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row>
    <row r="42" s="38" customFormat="1" ht="24" spans="1:196">
      <c r="A42" s="26">
        <v>19</v>
      </c>
      <c r="B42" s="62" t="s">
        <v>663</v>
      </c>
      <c r="C42" s="76" t="s">
        <v>675</v>
      </c>
      <c r="D42" s="35" t="s">
        <v>16</v>
      </c>
      <c r="E42" s="55">
        <v>6</v>
      </c>
      <c r="F42" s="58"/>
      <c r="G42" s="54"/>
      <c r="H42" s="35"/>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2"/>
      <c r="DI42" s="42"/>
      <c r="DJ42" s="42"/>
      <c r="DK42" s="42"/>
      <c r="DL42" s="42"/>
      <c r="DM42" s="42"/>
      <c r="DN42" s="42"/>
      <c r="DO42" s="42"/>
      <c r="DP42" s="42"/>
      <c r="DQ42" s="42"/>
      <c r="DR42" s="42"/>
      <c r="DS42" s="42"/>
      <c r="DT42" s="42"/>
      <c r="DU42" s="42"/>
      <c r="DV42" s="42"/>
      <c r="DW42" s="42"/>
      <c r="DX42" s="42"/>
      <c r="DY42" s="42"/>
      <c r="DZ42" s="42"/>
      <c r="EA42" s="42"/>
      <c r="EB42" s="42"/>
      <c r="EC42" s="42"/>
      <c r="ED42" s="42"/>
      <c r="EE42" s="42"/>
      <c r="EF42" s="42"/>
      <c r="EG42" s="42"/>
      <c r="EH42" s="42"/>
      <c r="EI42" s="42"/>
      <c r="EJ42" s="42"/>
      <c r="EK42" s="42"/>
      <c r="EL42" s="42"/>
      <c r="EM42" s="42"/>
      <c r="EN42" s="42"/>
      <c r="EO42" s="42"/>
      <c r="EP42" s="42"/>
      <c r="EQ42" s="42"/>
      <c r="ER42" s="42"/>
      <c r="ES42" s="42"/>
      <c r="ET42" s="42"/>
      <c r="EU42" s="42"/>
      <c r="EV42" s="42"/>
      <c r="EW42" s="42"/>
      <c r="EX42" s="42"/>
      <c r="EY42" s="42"/>
      <c r="EZ42" s="42"/>
      <c r="FA42" s="42"/>
      <c r="FB42" s="42"/>
      <c r="FC42" s="42"/>
      <c r="FD42" s="42"/>
      <c r="FE42" s="42"/>
      <c r="FF42" s="42"/>
      <c r="FG42" s="42"/>
      <c r="FH42" s="42"/>
      <c r="FI42" s="42"/>
      <c r="FJ42" s="42"/>
      <c r="FK42" s="42"/>
      <c r="FL42" s="42"/>
      <c r="FM42" s="42"/>
      <c r="FN42" s="42"/>
      <c r="FO42" s="42"/>
      <c r="FP42" s="42"/>
      <c r="FQ42" s="42"/>
      <c r="FR42" s="42"/>
      <c r="FS42" s="42"/>
      <c r="FT42" s="42"/>
      <c r="FU42" s="42"/>
      <c r="FV42" s="42"/>
      <c r="FW42" s="42"/>
      <c r="FX42" s="42"/>
      <c r="FY42" s="42"/>
      <c r="FZ42" s="42"/>
      <c r="GA42" s="42"/>
      <c r="GB42" s="42"/>
      <c r="GC42" s="42"/>
      <c r="GD42" s="42"/>
      <c r="GE42" s="42"/>
      <c r="GF42" s="42"/>
      <c r="GG42" s="42"/>
      <c r="GH42" s="42"/>
      <c r="GI42" s="42"/>
      <c r="GJ42" s="42"/>
      <c r="GK42" s="42"/>
      <c r="GL42" s="42"/>
      <c r="GM42" s="42"/>
      <c r="GN42" s="42"/>
    </row>
    <row r="43" s="38" customFormat="1" ht="24" spans="1:196">
      <c r="A43" s="26">
        <v>20</v>
      </c>
      <c r="B43" s="62" t="s">
        <v>676</v>
      </c>
      <c r="C43" s="76" t="s">
        <v>677</v>
      </c>
      <c r="D43" s="35" t="s">
        <v>16</v>
      </c>
      <c r="E43" s="55">
        <v>1</v>
      </c>
      <c r="F43" s="58"/>
      <c r="G43" s="54"/>
      <c r="H43" s="35"/>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row>
    <row r="44" s="38" customFormat="1" ht="24" spans="1:196">
      <c r="A44" s="26">
        <v>21</v>
      </c>
      <c r="B44" s="62" t="s">
        <v>676</v>
      </c>
      <c r="C44" s="76" t="s">
        <v>678</v>
      </c>
      <c r="D44" s="35" t="s">
        <v>16</v>
      </c>
      <c r="E44" s="55">
        <v>1</v>
      </c>
      <c r="F44" s="58"/>
      <c r="G44" s="54"/>
      <c r="H44" s="35"/>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c r="DA44" s="42"/>
      <c r="DB44" s="42"/>
      <c r="DC44" s="42"/>
      <c r="DD44" s="42"/>
      <c r="DE44" s="42"/>
      <c r="DF44" s="42"/>
      <c r="DG44" s="42"/>
      <c r="DH44" s="42"/>
      <c r="DI44" s="42"/>
      <c r="DJ44" s="42"/>
      <c r="DK44" s="42"/>
      <c r="DL44" s="42"/>
      <c r="DM44" s="42"/>
      <c r="DN44" s="42"/>
      <c r="DO44" s="42"/>
      <c r="DP44" s="42"/>
      <c r="DQ44" s="42"/>
      <c r="DR44" s="42"/>
      <c r="DS44" s="42"/>
      <c r="DT44" s="42"/>
      <c r="DU44" s="42"/>
      <c r="DV44" s="42"/>
      <c r="DW44" s="42"/>
      <c r="DX44" s="42"/>
      <c r="DY44" s="42"/>
      <c r="DZ44" s="42"/>
      <c r="EA44" s="42"/>
      <c r="EB44" s="42"/>
      <c r="EC44" s="42"/>
      <c r="ED44" s="42"/>
      <c r="EE44" s="42"/>
      <c r="EF44" s="42"/>
      <c r="EG44" s="42"/>
      <c r="EH44" s="42"/>
      <c r="EI44" s="42"/>
      <c r="EJ44" s="42"/>
      <c r="EK44" s="42"/>
      <c r="EL44" s="42"/>
      <c r="EM44" s="42"/>
      <c r="EN44" s="42"/>
      <c r="EO44" s="42"/>
      <c r="EP44" s="42"/>
      <c r="EQ44" s="42"/>
      <c r="ER44" s="42"/>
      <c r="ES44" s="42"/>
      <c r="ET44" s="42"/>
      <c r="EU44" s="42"/>
      <c r="EV44" s="42"/>
      <c r="EW44" s="42"/>
      <c r="EX44" s="42"/>
      <c r="EY44" s="42"/>
      <c r="EZ44" s="42"/>
      <c r="FA44" s="42"/>
      <c r="FB44" s="42"/>
      <c r="FC44" s="42"/>
      <c r="FD44" s="42"/>
      <c r="FE44" s="42"/>
      <c r="FF44" s="42"/>
      <c r="FG44" s="42"/>
      <c r="FH44" s="42"/>
      <c r="FI44" s="42"/>
      <c r="FJ44" s="42"/>
      <c r="FK44" s="42"/>
      <c r="FL44" s="42"/>
      <c r="FM44" s="42"/>
      <c r="FN44" s="42"/>
      <c r="FO44" s="42"/>
      <c r="FP44" s="42"/>
      <c r="FQ44" s="42"/>
      <c r="FR44" s="42"/>
      <c r="FS44" s="42"/>
      <c r="FT44" s="42"/>
      <c r="FU44" s="42"/>
      <c r="FV44" s="42"/>
      <c r="FW44" s="42"/>
      <c r="FX44" s="42"/>
      <c r="FY44" s="42"/>
      <c r="FZ44" s="42"/>
      <c r="GA44" s="42"/>
      <c r="GB44" s="42"/>
      <c r="GC44" s="42"/>
      <c r="GD44" s="42"/>
      <c r="GE44" s="42"/>
      <c r="GF44" s="42"/>
      <c r="GG44" s="42"/>
      <c r="GH44" s="42"/>
      <c r="GI44" s="42"/>
      <c r="GJ44" s="42"/>
      <c r="GK44" s="42"/>
      <c r="GL44" s="42"/>
      <c r="GM44" s="42"/>
      <c r="GN44" s="42"/>
    </row>
    <row r="45" s="38" customFormat="1" ht="24" spans="1:196">
      <c r="A45" s="26">
        <v>22</v>
      </c>
      <c r="B45" s="62" t="s">
        <v>321</v>
      </c>
      <c r="C45" s="76" t="s">
        <v>671</v>
      </c>
      <c r="D45" s="35" t="s">
        <v>16</v>
      </c>
      <c r="E45" s="55">
        <v>2</v>
      </c>
      <c r="F45" s="58"/>
      <c r="G45" s="54"/>
      <c r="H45" s="35"/>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c r="DA45" s="42"/>
      <c r="DB45" s="42"/>
      <c r="DC45" s="42"/>
      <c r="DD45" s="42"/>
      <c r="DE45" s="42"/>
      <c r="DF45" s="42"/>
      <c r="DG45" s="42"/>
      <c r="DH45" s="42"/>
      <c r="DI45" s="42"/>
      <c r="DJ45" s="42"/>
      <c r="DK45" s="42"/>
      <c r="DL45" s="42"/>
      <c r="DM45" s="42"/>
      <c r="DN45" s="42"/>
      <c r="DO45" s="42"/>
      <c r="DP45" s="42"/>
      <c r="DQ45" s="42"/>
      <c r="DR45" s="42"/>
      <c r="DS45" s="42"/>
      <c r="DT45" s="42"/>
      <c r="DU45" s="42"/>
      <c r="DV45" s="42"/>
      <c r="DW45" s="42"/>
      <c r="DX45" s="42"/>
      <c r="DY45" s="42"/>
      <c r="DZ45" s="42"/>
      <c r="EA45" s="42"/>
      <c r="EB45" s="42"/>
      <c r="EC45" s="42"/>
      <c r="ED45" s="42"/>
      <c r="EE45" s="42"/>
      <c r="EF45" s="42"/>
      <c r="EG45" s="42"/>
      <c r="EH45" s="42"/>
      <c r="EI45" s="42"/>
      <c r="EJ45" s="42"/>
      <c r="EK45" s="42"/>
      <c r="EL45" s="42"/>
      <c r="EM45" s="42"/>
      <c r="EN45" s="42"/>
      <c r="EO45" s="42"/>
      <c r="EP45" s="42"/>
      <c r="EQ45" s="42"/>
      <c r="ER45" s="42"/>
      <c r="ES45" s="42"/>
      <c r="ET45" s="42"/>
      <c r="EU45" s="42"/>
      <c r="EV45" s="42"/>
      <c r="EW45" s="42"/>
      <c r="EX45" s="42"/>
      <c r="EY45" s="42"/>
      <c r="EZ45" s="42"/>
      <c r="FA45" s="42"/>
      <c r="FB45" s="42"/>
      <c r="FC45" s="42"/>
      <c r="FD45" s="42"/>
      <c r="FE45" s="42"/>
      <c r="FF45" s="42"/>
      <c r="FG45" s="42"/>
      <c r="FH45" s="42"/>
      <c r="FI45" s="42"/>
      <c r="FJ45" s="42"/>
      <c r="FK45" s="42"/>
      <c r="FL45" s="42"/>
      <c r="FM45" s="42"/>
      <c r="FN45" s="42"/>
      <c r="FO45" s="42"/>
      <c r="FP45" s="42"/>
      <c r="FQ45" s="42"/>
      <c r="FR45" s="42"/>
      <c r="FS45" s="42"/>
      <c r="FT45" s="42"/>
      <c r="FU45" s="42"/>
      <c r="FV45" s="42"/>
      <c r="FW45" s="42"/>
      <c r="FX45" s="42"/>
      <c r="FY45" s="42"/>
      <c r="FZ45" s="42"/>
      <c r="GA45" s="42"/>
      <c r="GB45" s="42"/>
      <c r="GC45" s="42"/>
      <c r="GD45" s="42"/>
      <c r="GE45" s="42"/>
      <c r="GF45" s="42"/>
      <c r="GG45" s="42"/>
      <c r="GH45" s="42"/>
      <c r="GI45" s="42"/>
      <c r="GJ45" s="42"/>
      <c r="GK45" s="42"/>
      <c r="GL45" s="42"/>
      <c r="GM45" s="42"/>
      <c r="GN45" s="42"/>
    </row>
    <row r="46" s="38" customFormat="1" ht="24" spans="1:196">
      <c r="A46" s="26">
        <v>23</v>
      </c>
      <c r="B46" s="62" t="s">
        <v>321</v>
      </c>
      <c r="C46" s="76" t="s">
        <v>672</v>
      </c>
      <c r="D46" s="35" t="s">
        <v>16</v>
      </c>
      <c r="E46" s="55">
        <v>1</v>
      </c>
      <c r="F46" s="58"/>
      <c r="G46" s="54"/>
      <c r="H46" s="35"/>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c r="DA46" s="42"/>
      <c r="DB46" s="42"/>
      <c r="DC46" s="42"/>
      <c r="DD46" s="42"/>
      <c r="DE46" s="42"/>
      <c r="DF46" s="42"/>
      <c r="DG46" s="42"/>
      <c r="DH46" s="42"/>
      <c r="DI46" s="42"/>
      <c r="DJ46" s="42"/>
      <c r="DK46" s="42"/>
      <c r="DL46" s="42"/>
      <c r="DM46" s="42"/>
      <c r="DN46" s="42"/>
      <c r="DO46" s="42"/>
      <c r="DP46" s="42"/>
      <c r="DQ46" s="42"/>
      <c r="DR46" s="42"/>
      <c r="DS46" s="42"/>
      <c r="DT46" s="42"/>
      <c r="DU46" s="42"/>
      <c r="DV46" s="42"/>
      <c r="DW46" s="42"/>
      <c r="DX46" s="42"/>
      <c r="DY46" s="42"/>
      <c r="DZ46" s="42"/>
      <c r="EA46" s="42"/>
      <c r="EB46" s="42"/>
      <c r="EC46" s="42"/>
      <c r="ED46" s="42"/>
      <c r="EE46" s="42"/>
      <c r="EF46" s="42"/>
      <c r="EG46" s="42"/>
      <c r="EH46" s="42"/>
      <c r="EI46" s="42"/>
      <c r="EJ46" s="42"/>
      <c r="EK46" s="42"/>
      <c r="EL46" s="42"/>
      <c r="EM46" s="42"/>
      <c r="EN46" s="42"/>
      <c r="EO46" s="42"/>
      <c r="EP46" s="42"/>
      <c r="EQ46" s="42"/>
      <c r="ER46" s="42"/>
      <c r="ES46" s="42"/>
      <c r="ET46" s="42"/>
      <c r="EU46" s="42"/>
      <c r="EV46" s="42"/>
      <c r="EW46" s="42"/>
      <c r="EX46" s="42"/>
      <c r="EY46" s="42"/>
      <c r="EZ46" s="42"/>
      <c r="FA46" s="42"/>
      <c r="FB46" s="42"/>
      <c r="FC46" s="42"/>
      <c r="FD46" s="42"/>
      <c r="FE46" s="42"/>
      <c r="FF46" s="42"/>
      <c r="FG46" s="42"/>
      <c r="FH46" s="42"/>
      <c r="FI46" s="42"/>
      <c r="FJ46" s="42"/>
      <c r="FK46" s="42"/>
      <c r="FL46" s="42"/>
      <c r="FM46" s="42"/>
      <c r="FN46" s="42"/>
      <c r="FO46" s="42"/>
      <c r="FP46" s="42"/>
      <c r="FQ46" s="42"/>
      <c r="FR46" s="42"/>
      <c r="FS46" s="42"/>
      <c r="FT46" s="42"/>
      <c r="FU46" s="42"/>
      <c r="FV46" s="42"/>
      <c r="FW46" s="42"/>
      <c r="FX46" s="42"/>
      <c r="FY46" s="42"/>
      <c r="FZ46" s="42"/>
      <c r="GA46" s="42"/>
      <c r="GB46" s="42"/>
      <c r="GC46" s="42"/>
      <c r="GD46" s="42"/>
      <c r="GE46" s="42"/>
      <c r="GF46" s="42"/>
      <c r="GG46" s="42"/>
      <c r="GH46" s="42"/>
      <c r="GI46" s="42"/>
      <c r="GJ46" s="42"/>
      <c r="GK46" s="42"/>
      <c r="GL46" s="42"/>
      <c r="GM46" s="42"/>
      <c r="GN46" s="42"/>
    </row>
    <row r="47" s="38" customFormat="1" ht="24" spans="1:196">
      <c r="A47" s="26">
        <v>24</v>
      </c>
      <c r="B47" s="62" t="s">
        <v>321</v>
      </c>
      <c r="C47" s="76" t="s">
        <v>679</v>
      </c>
      <c r="D47" s="35" t="s">
        <v>16</v>
      </c>
      <c r="E47" s="55">
        <v>1</v>
      </c>
      <c r="F47" s="58"/>
      <c r="G47" s="54"/>
      <c r="H47" s="35"/>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c r="DA47" s="42"/>
      <c r="DB47" s="42"/>
      <c r="DC47" s="42"/>
      <c r="DD47" s="42"/>
      <c r="DE47" s="42"/>
      <c r="DF47" s="42"/>
      <c r="DG47" s="42"/>
      <c r="DH47" s="42"/>
      <c r="DI47" s="42"/>
      <c r="DJ47" s="42"/>
      <c r="DK47" s="42"/>
      <c r="DL47" s="42"/>
      <c r="DM47" s="42"/>
      <c r="DN47" s="42"/>
      <c r="DO47" s="42"/>
      <c r="DP47" s="42"/>
      <c r="DQ47" s="42"/>
      <c r="DR47" s="42"/>
      <c r="DS47" s="42"/>
      <c r="DT47" s="42"/>
      <c r="DU47" s="42"/>
      <c r="DV47" s="42"/>
      <c r="DW47" s="42"/>
      <c r="DX47" s="42"/>
      <c r="DY47" s="42"/>
      <c r="DZ47" s="42"/>
      <c r="EA47" s="42"/>
      <c r="EB47" s="42"/>
      <c r="EC47" s="42"/>
      <c r="ED47" s="42"/>
      <c r="EE47" s="42"/>
      <c r="EF47" s="42"/>
      <c r="EG47" s="42"/>
      <c r="EH47" s="42"/>
      <c r="EI47" s="42"/>
      <c r="EJ47" s="42"/>
      <c r="EK47" s="42"/>
      <c r="EL47" s="42"/>
      <c r="EM47" s="42"/>
      <c r="EN47" s="42"/>
      <c r="EO47" s="42"/>
      <c r="EP47" s="42"/>
      <c r="EQ47" s="42"/>
      <c r="ER47" s="42"/>
      <c r="ES47" s="42"/>
      <c r="ET47" s="42"/>
      <c r="EU47" s="42"/>
      <c r="EV47" s="42"/>
      <c r="EW47" s="42"/>
      <c r="EX47" s="42"/>
      <c r="EY47" s="42"/>
      <c r="EZ47" s="42"/>
      <c r="FA47" s="42"/>
      <c r="FB47" s="42"/>
      <c r="FC47" s="42"/>
      <c r="FD47" s="42"/>
      <c r="FE47" s="42"/>
      <c r="FF47" s="42"/>
      <c r="FG47" s="42"/>
      <c r="FH47" s="42"/>
      <c r="FI47" s="42"/>
      <c r="FJ47" s="42"/>
      <c r="FK47" s="42"/>
      <c r="FL47" s="42"/>
      <c r="FM47" s="42"/>
      <c r="FN47" s="42"/>
      <c r="FO47" s="42"/>
      <c r="FP47" s="42"/>
      <c r="FQ47" s="42"/>
      <c r="FR47" s="42"/>
      <c r="FS47" s="42"/>
      <c r="FT47" s="42"/>
      <c r="FU47" s="42"/>
      <c r="FV47" s="42"/>
      <c r="FW47" s="42"/>
      <c r="FX47" s="42"/>
      <c r="FY47" s="42"/>
      <c r="FZ47" s="42"/>
      <c r="GA47" s="42"/>
      <c r="GB47" s="42"/>
      <c r="GC47" s="42"/>
      <c r="GD47" s="42"/>
      <c r="GE47" s="42"/>
      <c r="GF47" s="42"/>
      <c r="GG47" s="42"/>
      <c r="GH47" s="42"/>
      <c r="GI47" s="42"/>
      <c r="GJ47" s="42"/>
      <c r="GK47" s="42"/>
      <c r="GL47" s="42"/>
      <c r="GM47" s="42"/>
      <c r="GN47" s="42"/>
    </row>
    <row r="48" s="38" customFormat="1" ht="24" spans="1:196">
      <c r="A48" s="26">
        <v>25</v>
      </c>
      <c r="B48" s="62" t="s">
        <v>321</v>
      </c>
      <c r="C48" s="76" t="s">
        <v>673</v>
      </c>
      <c r="D48" s="35" t="s">
        <v>16</v>
      </c>
      <c r="E48" s="55">
        <v>1</v>
      </c>
      <c r="F48" s="58"/>
      <c r="G48" s="54"/>
      <c r="H48" s="35"/>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row>
    <row r="49" s="38" customFormat="1" ht="24" spans="1:196">
      <c r="A49" s="26">
        <v>26</v>
      </c>
      <c r="B49" s="62" t="s">
        <v>321</v>
      </c>
      <c r="C49" s="76" t="s">
        <v>674</v>
      </c>
      <c r="D49" s="35" t="s">
        <v>16</v>
      </c>
      <c r="E49" s="55">
        <v>3</v>
      </c>
      <c r="F49" s="58"/>
      <c r="G49" s="54"/>
      <c r="H49" s="35"/>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c r="DA49" s="42"/>
      <c r="DB49" s="42"/>
      <c r="DC49" s="42"/>
      <c r="DD49" s="42"/>
      <c r="DE49" s="42"/>
      <c r="DF49" s="42"/>
      <c r="DG49" s="42"/>
      <c r="DH49" s="42"/>
      <c r="DI49" s="42"/>
      <c r="DJ49" s="42"/>
      <c r="DK49" s="42"/>
      <c r="DL49" s="42"/>
      <c r="DM49" s="42"/>
      <c r="DN49" s="42"/>
      <c r="DO49" s="42"/>
      <c r="DP49" s="42"/>
      <c r="DQ49" s="42"/>
      <c r="DR49" s="42"/>
      <c r="DS49" s="42"/>
      <c r="DT49" s="42"/>
      <c r="DU49" s="42"/>
      <c r="DV49" s="42"/>
      <c r="DW49" s="42"/>
      <c r="DX49" s="42"/>
      <c r="DY49" s="42"/>
      <c r="DZ49" s="42"/>
      <c r="EA49" s="42"/>
      <c r="EB49" s="42"/>
      <c r="EC49" s="42"/>
      <c r="ED49" s="42"/>
      <c r="EE49" s="42"/>
      <c r="EF49" s="42"/>
      <c r="EG49" s="42"/>
      <c r="EH49" s="42"/>
      <c r="EI49" s="42"/>
      <c r="EJ49" s="42"/>
      <c r="EK49" s="42"/>
      <c r="EL49" s="42"/>
      <c r="EM49" s="42"/>
      <c r="EN49" s="42"/>
      <c r="EO49" s="42"/>
      <c r="EP49" s="42"/>
      <c r="EQ49" s="42"/>
      <c r="ER49" s="42"/>
      <c r="ES49" s="42"/>
      <c r="ET49" s="42"/>
      <c r="EU49" s="42"/>
      <c r="EV49" s="42"/>
      <c r="EW49" s="42"/>
      <c r="EX49" s="42"/>
      <c r="EY49" s="42"/>
      <c r="EZ49" s="42"/>
      <c r="FA49" s="42"/>
      <c r="FB49" s="42"/>
      <c r="FC49" s="42"/>
      <c r="FD49" s="42"/>
      <c r="FE49" s="42"/>
      <c r="FF49" s="42"/>
      <c r="FG49" s="42"/>
      <c r="FH49" s="42"/>
      <c r="FI49" s="42"/>
      <c r="FJ49" s="42"/>
      <c r="FK49" s="42"/>
      <c r="FL49" s="42"/>
      <c r="FM49" s="42"/>
      <c r="FN49" s="42"/>
      <c r="FO49" s="42"/>
      <c r="FP49" s="42"/>
      <c r="FQ49" s="42"/>
      <c r="FR49" s="42"/>
      <c r="FS49" s="42"/>
      <c r="FT49" s="42"/>
      <c r="FU49" s="42"/>
      <c r="FV49" s="42"/>
      <c r="FW49" s="42"/>
      <c r="FX49" s="42"/>
      <c r="FY49" s="42"/>
      <c r="FZ49" s="42"/>
      <c r="GA49" s="42"/>
      <c r="GB49" s="42"/>
      <c r="GC49" s="42"/>
      <c r="GD49" s="42"/>
      <c r="GE49" s="42"/>
      <c r="GF49" s="42"/>
      <c r="GG49" s="42"/>
      <c r="GH49" s="42"/>
      <c r="GI49" s="42"/>
      <c r="GJ49" s="42"/>
      <c r="GK49" s="42"/>
      <c r="GL49" s="42"/>
      <c r="GM49" s="42"/>
      <c r="GN49" s="42"/>
    </row>
    <row r="50" s="38" customFormat="1" ht="60" customHeight="1" spans="1:196">
      <c r="A50" s="26">
        <v>27</v>
      </c>
      <c r="B50" s="62" t="s">
        <v>680</v>
      </c>
      <c r="C50" s="76" t="s">
        <v>681</v>
      </c>
      <c r="D50" s="35" t="s">
        <v>16</v>
      </c>
      <c r="E50" s="55">
        <v>6</v>
      </c>
      <c r="F50" s="30"/>
      <c r="G50" s="54"/>
      <c r="H50" s="35"/>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c r="DA50" s="42"/>
      <c r="DB50" s="42"/>
      <c r="DC50" s="42"/>
      <c r="DD50" s="42"/>
      <c r="DE50" s="42"/>
      <c r="DF50" s="42"/>
      <c r="DG50" s="42"/>
      <c r="DH50" s="42"/>
      <c r="DI50" s="42"/>
      <c r="DJ50" s="42"/>
      <c r="DK50" s="42"/>
      <c r="DL50" s="42"/>
      <c r="DM50" s="42"/>
      <c r="DN50" s="42"/>
      <c r="DO50" s="42"/>
      <c r="DP50" s="42"/>
      <c r="DQ50" s="42"/>
      <c r="DR50" s="42"/>
      <c r="DS50" s="42"/>
      <c r="DT50" s="42"/>
      <c r="DU50" s="42"/>
      <c r="DV50" s="42"/>
      <c r="DW50" s="42"/>
      <c r="DX50" s="42"/>
      <c r="DY50" s="42"/>
      <c r="DZ50" s="42"/>
      <c r="EA50" s="42"/>
      <c r="EB50" s="42"/>
      <c r="EC50" s="42"/>
      <c r="ED50" s="42"/>
      <c r="EE50" s="42"/>
      <c r="EF50" s="42"/>
      <c r="EG50" s="42"/>
      <c r="EH50" s="42"/>
      <c r="EI50" s="42"/>
      <c r="EJ50" s="42"/>
      <c r="EK50" s="42"/>
      <c r="EL50" s="42"/>
      <c r="EM50" s="42"/>
      <c r="EN50" s="42"/>
      <c r="EO50" s="42"/>
      <c r="EP50" s="42"/>
      <c r="EQ50" s="42"/>
      <c r="ER50" s="42"/>
      <c r="ES50" s="42"/>
      <c r="ET50" s="42"/>
      <c r="EU50" s="42"/>
      <c r="EV50" s="42"/>
      <c r="EW50" s="42"/>
      <c r="EX50" s="42"/>
      <c r="EY50" s="42"/>
      <c r="EZ50" s="42"/>
      <c r="FA50" s="42"/>
      <c r="FB50" s="42"/>
      <c r="FC50" s="42"/>
      <c r="FD50" s="42"/>
      <c r="FE50" s="42"/>
      <c r="FF50" s="42"/>
      <c r="FG50" s="42"/>
      <c r="FH50" s="42"/>
      <c r="FI50" s="42"/>
      <c r="FJ50" s="42"/>
      <c r="FK50" s="42"/>
      <c r="FL50" s="42"/>
      <c r="FM50" s="42"/>
      <c r="FN50" s="42"/>
      <c r="FO50" s="42"/>
      <c r="FP50" s="42"/>
      <c r="FQ50" s="42"/>
      <c r="FR50" s="42"/>
      <c r="FS50" s="42"/>
      <c r="FT50" s="42"/>
      <c r="FU50" s="42"/>
      <c r="FV50" s="42"/>
      <c r="FW50" s="42"/>
      <c r="FX50" s="42"/>
      <c r="FY50" s="42"/>
      <c r="FZ50" s="42"/>
      <c r="GA50" s="42"/>
      <c r="GB50" s="42"/>
      <c r="GC50" s="42"/>
      <c r="GD50" s="42"/>
      <c r="GE50" s="42"/>
      <c r="GF50" s="42"/>
      <c r="GG50" s="42"/>
      <c r="GH50" s="42"/>
      <c r="GI50" s="42"/>
      <c r="GJ50" s="42"/>
      <c r="GK50" s="42"/>
      <c r="GL50" s="42"/>
      <c r="GM50" s="42"/>
      <c r="GN50" s="42"/>
    </row>
    <row r="51" s="38" customFormat="1" ht="60" customHeight="1" spans="1:196">
      <c r="A51" s="26">
        <v>28</v>
      </c>
      <c r="B51" s="62" t="s">
        <v>680</v>
      </c>
      <c r="C51" s="76" t="s">
        <v>682</v>
      </c>
      <c r="D51" s="35" t="s">
        <v>16</v>
      </c>
      <c r="E51" s="55">
        <v>3</v>
      </c>
      <c r="F51" s="30"/>
      <c r="G51" s="54"/>
      <c r="H51" s="35"/>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c r="DA51" s="42"/>
      <c r="DB51" s="42"/>
      <c r="DC51" s="42"/>
      <c r="DD51" s="42"/>
      <c r="DE51" s="42"/>
      <c r="DF51" s="42"/>
      <c r="DG51" s="42"/>
      <c r="DH51" s="42"/>
      <c r="DI51" s="42"/>
      <c r="DJ51" s="42"/>
      <c r="DK51" s="42"/>
      <c r="DL51" s="42"/>
      <c r="DM51" s="42"/>
      <c r="DN51" s="42"/>
      <c r="DO51" s="42"/>
      <c r="DP51" s="42"/>
      <c r="DQ51" s="42"/>
      <c r="DR51" s="42"/>
      <c r="DS51" s="42"/>
      <c r="DT51" s="42"/>
      <c r="DU51" s="42"/>
      <c r="DV51" s="42"/>
      <c r="DW51" s="42"/>
      <c r="DX51" s="42"/>
      <c r="DY51" s="42"/>
      <c r="DZ51" s="42"/>
      <c r="EA51" s="42"/>
      <c r="EB51" s="42"/>
      <c r="EC51" s="42"/>
      <c r="ED51" s="42"/>
      <c r="EE51" s="42"/>
      <c r="EF51" s="42"/>
      <c r="EG51" s="42"/>
      <c r="EH51" s="42"/>
      <c r="EI51" s="42"/>
      <c r="EJ51" s="42"/>
      <c r="EK51" s="42"/>
      <c r="EL51" s="42"/>
      <c r="EM51" s="42"/>
      <c r="EN51" s="42"/>
      <c r="EO51" s="42"/>
      <c r="EP51" s="42"/>
      <c r="EQ51" s="42"/>
      <c r="ER51" s="42"/>
      <c r="ES51" s="42"/>
      <c r="ET51" s="42"/>
      <c r="EU51" s="42"/>
      <c r="EV51" s="42"/>
      <c r="EW51" s="42"/>
      <c r="EX51" s="42"/>
      <c r="EY51" s="42"/>
      <c r="EZ51" s="42"/>
      <c r="FA51" s="42"/>
      <c r="FB51" s="42"/>
      <c r="FC51" s="42"/>
      <c r="FD51" s="42"/>
      <c r="FE51" s="42"/>
      <c r="FF51" s="42"/>
      <c r="FG51" s="42"/>
      <c r="FH51" s="42"/>
      <c r="FI51" s="42"/>
      <c r="FJ51" s="42"/>
      <c r="FK51" s="42"/>
      <c r="FL51" s="42"/>
      <c r="FM51" s="42"/>
      <c r="FN51" s="42"/>
      <c r="FO51" s="42"/>
      <c r="FP51" s="42"/>
      <c r="FQ51" s="42"/>
      <c r="FR51" s="42"/>
      <c r="FS51" s="42"/>
      <c r="FT51" s="42"/>
      <c r="FU51" s="42"/>
      <c r="FV51" s="42"/>
      <c r="FW51" s="42"/>
      <c r="FX51" s="42"/>
      <c r="FY51" s="42"/>
      <c r="FZ51" s="42"/>
      <c r="GA51" s="42"/>
      <c r="GB51" s="42"/>
      <c r="GC51" s="42"/>
      <c r="GD51" s="42"/>
      <c r="GE51" s="42"/>
      <c r="GF51" s="42"/>
      <c r="GG51" s="42"/>
      <c r="GH51" s="42"/>
      <c r="GI51" s="42"/>
      <c r="GJ51" s="42"/>
      <c r="GK51" s="42"/>
      <c r="GL51" s="42"/>
      <c r="GM51" s="42"/>
      <c r="GN51" s="42"/>
    </row>
    <row r="52" s="38" customFormat="1" ht="60" customHeight="1" spans="1:196">
      <c r="A52" s="26">
        <v>29</v>
      </c>
      <c r="B52" s="62" t="s">
        <v>680</v>
      </c>
      <c r="C52" s="76" t="s">
        <v>683</v>
      </c>
      <c r="D52" s="35" t="s">
        <v>16</v>
      </c>
      <c r="E52" s="55">
        <v>1</v>
      </c>
      <c r="F52" s="30"/>
      <c r="G52" s="54"/>
      <c r="H52" s="35"/>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c r="DA52" s="42"/>
      <c r="DB52" s="42"/>
      <c r="DC52" s="42"/>
      <c r="DD52" s="42"/>
      <c r="DE52" s="42"/>
      <c r="DF52" s="42"/>
      <c r="DG52" s="42"/>
      <c r="DH52" s="42"/>
      <c r="DI52" s="42"/>
      <c r="DJ52" s="42"/>
      <c r="DK52" s="42"/>
      <c r="DL52" s="42"/>
      <c r="DM52" s="42"/>
      <c r="DN52" s="42"/>
      <c r="DO52" s="42"/>
      <c r="DP52" s="42"/>
      <c r="DQ52" s="42"/>
      <c r="DR52" s="42"/>
      <c r="DS52" s="42"/>
      <c r="DT52" s="42"/>
      <c r="DU52" s="42"/>
      <c r="DV52" s="42"/>
      <c r="DW52" s="42"/>
      <c r="DX52" s="42"/>
      <c r="DY52" s="42"/>
      <c r="DZ52" s="42"/>
      <c r="EA52" s="42"/>
      <c r="EB52" s="42"/>
      <c r="EC52" s="42"/>
      <c r="ED52" s="42"/>
      <c r="EE52" s="42"/>
      <c r="EF52" s="42"/>
      <c r="EG52" s="42"/>
      <c r="EH52" s="42"/>
      <c r="EI52" s="42"/>
      <c r="EJ52" s="42"/>
      <c r="EK52" s="42"/>
      <c r="EL52" s="42"/>
      <c r="EM52" s="42"/>
      <c r="EN52" s="42"/>
      <c r="EO52" s="42"/>
      <c r="EP52" s="42"/>
      <c r="EQ52" s="42"/>
      <c r="ER52" s="42"/>
      <c r="ES52" s="42"/>
      <c r="ET52" s="42"/>
      <c r="EU52" s="42"/>
      <c r="EV52" s="42"/>
      <c r="EW52" s="42"/>
      <c r="EX52" s="42"/>
      <c r="EY52" s="42"/>
      <c r="EZ52" s="42"/>
      <c r="FA52" s="42"/>
      <c r="FB52" s="42"/>
      <c r="FC52" s="42"/>
      <c r="FD52" s="42"/>
      <c r="FE52" s="42"/>
      <c r="FF52" s="42"/>
      <c r="FG52" s="42"/>
      <c r="FH52" s="42"/>
      <c r="FI52" s="42"/>
      <c r="FJ52" s="42"/>
      <c r="FK52" s="42"/>
      <c r="FL52" s="42"/>
      <c r="FM52" s="42"/>
      <c r="FN52" s="42"/>
      <c r="FO52" s="42"/>
      <c r="FP52" s="42"/>
      <c r="FQ52" s="42"/>
      <c r="FR52" s="42"/>
      <c r="FS52" s="42"/>
      <c r="FT52" s="42"/>
      <c r="FU52" s="42"/>
      <c r="FV52" s="42"/>
      <c r="FW52" s="42"/>
      <c r="FX52" s="42"/>
      <c r="FY52" s="42"/>
      <c r="FZ52" s="42"/>
      <c r="GA52" s="42"/>
      <c r="GB52" s="42"/>
      <c r="GC52" s="42"/>
      <c r="GD52" s="42"/>
      <c r="GE52" s="42"/>
      <c r="GF52" s="42"/>
      <c r="GG52" s="42"/>
      <c r="GH52" s="42"/>
      <c r="GI52" s="42"/>
      <c r="GJ52" s="42"/>
      <c r="GK52" s="42"/>
      <c r="GL52" s="42"/>
      <c r="GM52" s="42"/>
      <c r="GN52" s="42"/>
    </row>
    <row r="53" s="38" customFormat="1" ht="60" customHeight="1" spans="1:196">
      <c r="A53" s="26">
        <v>30</v>
      </c>
      <c r="B53" s="62" t="s">
        <v>680</v>
      </c>
      <c r="C53" s="76" t="s">
        <v>684</v>
      </c>
      <c r="D53" s="35" t="s">
        <v>16</v>
      </c>
      <c r="E53" s="55">
        <v>12</v>
      </c>
      <c r="F53" s="30"/>
      <c r="G53" s="54"/>
      <c r="H53" s="35"/>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c r="DA53" s="42"/>
      <c r="DB53" s="42"/>
      <c r="DC53" s="42"/>
      <c r="DD53" s="42"/>
      <c r="DE53" s="42"/>
      <c r="DF53" s="42"/>
      <c r="DG53" s="42"/>
      <c r="DH53" s="42"/>
      <c r="DI53" s="42"/>
      <c r="DJ53" s="42"/>
      <c r="DK53" s="42"/>
      <c r="DL53" s="42"/>
      <c r="DM53" s="42"/>
      <c r="DN53" s="42"/>
      <c r="DO53" s="42"/>
      <c r="DP53" s="42"/>
      <c r="DQ53" s="42"/>
      <c r="DR53" s="42"/>
      <c r="DS53" s="42"/>
      <c r="DT53" s="42"/>
      <c r="DU53" s="42"/>
      <c r="DV53" s="42"/>
      <c r="DW53" s="42"/>
      <c r="DX53" s="42"/>
      <c r="DY53" s="42"/>
      <c r="DZ53" s="42"/>
      <c r="EA53" s="42"/>
      <c r="EB53" s="42"/>
      <c r="EC53" s="42"/>
      <c r="ED53" s="42"/>
      <c r="EE53" s="42"/>
      <c r="EF53" s="42"/>
      <c r="EG53" s="42"/>
      <c r="EH53" s="42"/>
      <c r="EI53" s="42"/>
      <c r="EJ53" s="42"/>
      <c r="EK53" s="42"/>
      <c r="EL53" s="42"/>
      <c r="EM53" s="42"/>
      <c r="EN53" s="42"/>
      <c r="EO53" s="42"/>
      <c r="EP53" s="42"/>
      <c r="EQ53" s="42"/>
      <c r="ER53" s="42"/>
      <c r="ES53" s="42"/>
      <c r="ET53" s="42"/>
      <c r="EU53" s="42"/>
      <c r="EV53" s="42"/>
      <c r="EW53" s="42"/>
      <c r="EX53" s="42"/>
      <c r="EY53" s="42"/>
      <c r="EZ53" s="42"/>
      <c r="FA53" s="42"/>
      <c r="FB53" s="42"/>
      <c r="FC53" s="42"/>
      <c r="FD53" s="42"/>
      <c r="FE53" s="42"/>
      <c r="FF53" s="42"/>
      <c r="FG53" s="42"/>
      <c r="FH53" s="42"/>
      <c r="FI53" s="42"/>
      <c r="FJ53" s="42"/>
      <c r="FK53" s="42"/>
      <c r="FL53" s="42"/>
      <c r="FM53" s="42"/>
      <c r="FN53" s="42"/>
      <c r="FO53" s="42"/>
      <c r="FP53" s="42"/>
      <c r="FQ53" s="42"/>
      <c r="FR53" s="42"/>
      <c r="FS53" s="42"/>
      <c r="FT53" s="42"/>
      <c r="FU53" s="42"/>
      <c r="FV53" s="42"/>
      <c r="FW53" s="42"/>
      <c r="FX53" s="42"/>
      <c r="FY53" s="42"/>
      <c r="FZ53" s="42"/>
      <c r="GA53" s="42"/>
      <c r="GB53" s="42"/>
      <c r="GC53" s="42"/>
      <c r="GD53" s="42"/>
      <c r="GE53" s="42"/>
      <c r="GF53" s="42"/>
      <c r="GG53" s="42"/>
      <c r="GH53" s="42"/>
      <c r="GI53" s="42"/>
      <c r="GJ53" s="42"/>
      <c r="GK53" s="42"/>
      <c r="GL53" s="42"/>
      <c r="GM53" s="42"/>
      <c r="GN53" s="42"/>
    </row>
    <row r="54" ht="60" customHeight="1" spans="1:8">
      <c r="A54" s="26">
        <v>31</v>
      </c>
      <c r="B54" s="62" t="s">
        <v>685</v>
      </c>
      <c r="C54" s="76" t="s">
        <v>686</v>
      </c>
      <c r="D54" s="35" t="s">
        <v>16</v>
      </c>
      <c r="E54" s="55">
        <f>SUM(E50:E53)</f>
        <v>22</v>
      </c>
      <c r="F54" s="30"/>
      <c r="G54" s="54"/>
      <c r="H54" s="35"/>
    </row>
    <row r="55" ht="60" customHeight="1" spans="1:8">
      <c r="A55" s="26">
        <v>32</v>
      </c>
      <c r="B55" s="62" t="s">
        <v>687</v>
      </c>
      <c r="C55" s="76" t="s">
        <v>688</v>
      </c>
      <c r="D55" s="35" t="s">
        <v>16</v>
      </c>
      <c r="E55" s="55">
        <f>E54</f>
        <v>22</v>
      </c>
      <c r="F55" s="30"/>
      <c r="G55" s="54"/>
      <c r="H55" s="35"/>
    </row>
    <row r="56" ht="60" customHeight="1" spans="1:8">
      <c r="A56" s="26">
        <v>34</v>
      </c>
      <c r="B56" s="62" t="s">
        <v>689</v>
      </c>
      <c r="C56" s="76" t="s">
        <v>690</v>
      </c>
      <c r="D56" s="35" t="s">
        <v>16</v>
      </c>
      <c r="E56" s="55">
        <v>5</v>
      </c>
      <c r="F56" s="30"/>
      <c r="G56" s="54"/>
      <c r="H56" s="35"/>
    </row>
    <row r="57" ht="60" customHeight="1" spans="1:8">
      <c r="A57" s="26">
        <v>35</v>
      </c>
      <c r="B57" s="62" t="s">
        <v>689</v>
      </c>
      <c r="C57" s="76" t="s">
        <v>691</v>
      </c>
      <c r="D57" s="35" t="s">
        <v>16</v>
      </c>
      <c r="E57" s="55">
        <v>2</v>
      </c>
      <c r="F57" s="30"/>
      <c r="G57" s="54"/>
      <c r="H57" s="35"/>
    </row>
    <row r="58" ht="60" customHeight="1" spans="1:8">
      <c r="A58" s="26">
        <v>36</v>
      </c>
      <c r="B58" s="62" t="s">
        <v>689</v>
      </c>
      <c r="C58" s="76" t="s">
        <v>692</v>
      </c>
      <c r="D58" s="35" t="s">
        <v>16</v>
      </c>
      <c r="E58" s="55">
        <v>1</v>
      </c>
      <c r="F58" s="30"/>
      <c r="G58" s="54"/>
      <c r="H58" s="35"/>
    </row>
    <row r="59" ht="60" customHeight="1" spans="1:8">
      <c r="A59" s="26">
        <v>37</v>
      </c>
      <c r="B59" s="62" t="s">
        <v>693</v>
      </c>
      <c r="C59" s="76" t="s">
        <v>694</v>
      </c>
      <c r="D59" s="35" t="s">
        <v>16</v>
      </c>
      <c r="E59" s="55">
        <f>SUM(E56:E58)</f>
        <v>8</v>
      </c>
      <c r="F59" s="30"/>
      <c r="G59" s="54"/>
      <c r="H59" s="35"/>
    </row>
    <row r="60" s="38" customFormat="1" ht="54.95" customHeight="1" spans="1:256">
      <c r="A60" s="26">
        <v>38</v>
      </c>
      <c r="B60" s="62" t="s">
        <v>695</v>
      </c>
      <c r="C60" s="76" t="s">
        <v>696</v>
      </c>
      <c r="D60" s="35" t="s">
        <v>16</v>
      </c>
      <c r="E60" s="55">
        <v>1</v>
      </c>
      <c r="F60" s="30"/>
      <c r="G60" s="54"/>
      <c r="H60" s="35"/>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c r="HP60" s="41"/>
      <c r="HQ60" s="41"/>
      <c r="HR60" s="41"/>
      <c r="HS60" s="41"/>
      <c r="HT60" s="41"/>
      <c r="HU60" s="41"/>
      <c r="HV60" s="41"/>
      <c r="HW60" s="41"/>
      <c r="HX60" s="41"/>
      <c r="HY60" s="41"/>
      <c r="HZ60" s="41"/>
      <c r="IA60" s="41"/>
      <c r="IB60" s="41"/>
      <c r="IC60" s="41"/>
      <c r="ID60" s="41"/>
      <c r="IE60" s="41"/>
      <c r="IF60" s="41"/>
      <c r="IG60" s="41"/>
      <c r="IH60" s="41"/>
      <c r="II60" s="41"/>
      <c r="IJ60" s="41"/>
      <c r="IK60" s="41"/>
      <c r="IL60" s="41"/>
      <c r="IM60" s="41"/>
      <c r="IN60" s="41"/>
      <c r="IO60" s="41"/>
      <c r="IP60" s="41"/>
      <c r="IQ60" s="41"/>
      <c r="IR60" s="41"/>
      <c r="IS60" s="41"/>
      <c r="IT60" s="41"/>
      <c r="IU60" s="41"/>
      <c r="IV60" s="41"/>
    </row>
    <row r="61" s="38" customFormat="1" ht="54.95" customHeight="1" spans="1:256">
      <c r="A61" s="26">
        <v>39</v>
      </c>
      <c r="B61" s="62" t="s">
        <v>695</v>
      </c>
      <c r="C61" s="76" t="s">
        <v>697</v>
      </c>
      <c r="D61" s="35" t="s">
        <v>16</v>
      </c>
      <c r="E61" s="55">
        <v>1</v>
      </c>
      <c r="F61" s="30"/>
      <c r="G61" s="54"/>
      <c r="H61" s="35"/>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42"/>
      <c r="DM61" s="42"/>
      <c r="DN61" s="42"/>
      <c r="DO61" s="42"/>
      <c r="DP61" s="42"/>
      <c r="DQ61" s="42"/>
      <c r="DR61" s="42"/>
      <c r="DS61" s="42"/>
      <c r="DT61" s="42"/>
      <c r="DU61" s="42"/>
      <c r="DV61" s="42"/>
      <c r="DW61" s="42"/>
      <c r="DX61" s="42"/>
      <c r="DY61" s="42"/>
      <c r="DZ61" s="42"/>
      <c r="EA61" s="42"/>
      <c r="EB61" s="42"/>
      <c r="EC61" s="42"/>
      <c r="ED61" s="42"/>
      <c r="EE61" s="42"/>
      <c r="EF61" s="42"/>
      <c r="EG61" s="42"/>
      <c r="EH61" s="42"/>
      <c r="EI61" s="42"/>
      <c r="EJ61" s="42"/>
      <c r="EK61" s="42"/>
      <c r="EL61" s="42"/>
      <c r="EM61" s="42"/>
      <c r="EN61" s="42"/>
      <c r="EO61" s="42"/>
      <c r="EP61" s="42"/>
      <c r="EQ61" s="42"/>
      <c r="ER61" s="42"/>
      <c r="ES61" s="42"/>
      <c r="ET61" s="42"/>
      <c r="EU61" s="42"/>
      <c r="EV61" s="42"/>
      <c r="EW61" s="42"/>
      <c r="EX61" s="42"/>
      <c r="EY61" s="42"/>
      <c r="EZ61" s="42"/>
      <c r="FA61" s="42"/>
      <c r="FB61" s="42"/>
      <c r="FC61" s="42"/>
      <c r="FD61" s="42"/>
      <c r="FE61" s="42"/>
      <c r="FF61" s="42"/>
      <c r="FG61" s="42"/>
      <c r="FH61" s="42"/>
      <c r="FI61" s="42"/>
      <c r="FJ61" s="42"/>
      <c r="FK61" s="42"/>
      <c r="FL61" s="42"/>
      <c r="FM61" s="42"/>
      <c r="FN61" s="42"/>
      <c r="FO61" s="42"/>
      <c r="FP61" s="42"/>
      <c r="FQ61" s="42"/>
      <c r="FR61" s="42"/>
      <c r="FS61" s="42"/>
      <c r="FT61" s="42"/>
      <c r="FU61" s="42"/>
      <c r="FV61" s="42"/>
      <c r="FW61" s="42"/>
      <c r="FX61" s="42"/>
      <c r="FY61" s="42"/>
      <c r="FZ61" s="42"/>
      <c r="GA61" s="42"/>
      <c r="GB61" s="42"/>
      <c r="GC61" s="42"/>
      <c r="GD61" s="42"/>
      <c r="GE61" s="42"/>
      <c r="GF61" s="42"/>
      <c r="GG61" s="42"/>
      <c r="GH61" s="42"/>
      <c r="GI61" s="42"/>
      <c r="GJ61" s="42"/>
      <c r="GK61" s="42"/>
      <c r="GL61" s="42"/>
      <c r="GM61" s="42"/>
      <c r="GN61" s="42"/>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38" customFormat="1" ht="54.95" customHeight="1" spans="1:256">
      <c r="A62" s="26">
        <v>40</v>
      </c>
      <c r="B62" s="62" t="s">
        <v>698</v>
      </c>
      <c r="C62" s="76" t="s">
        <v>699</v>
      </c>
      <c r="D62" s="35" t="s">
        <v>16</v>
      </c>
      <c r="E62" s="55">
        <v>1</v>
      </c>
      <c r="F62" s="30"/>
      <c r="G62" s="54"/>
      <c r="H62" s="35"/>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c r="DA62" s="42"/>
      <c r="DB62" s="42"/>
      <c r="DC62" s="42"/>
      <c r="DD62" s="42"/>
      <c r="DE62" s="42"/>
      <c r="DF62" s="42"/>
      <c r="DG62" s="42"/>
      <c r="DH62" s="42"/>
      <c r="DI62" s="42"/>
      <c r="DJ62" s="42"/>
      <c r="DK62" s="42"/>
      <c r="DL62" s="42"/>
      <c r="DM62" s="42"/>
      <c r="DN62" s="42"/>
      <c r="DO62" s="42"/>
      <c r="DP62" s="42"/>
      <c r="DQ62" s="42"/>
      <c r="DR62" s="42"/>
      <c r="DS62" s="42"/>
      <c r="DT62" s="42"/>
      <c r="DU62" s="42"/>
      <c r="DV62" s="42"/>
      <c r="DW62" s="42"/>
      <c r="DX62" s="42"/>
      <c r="DY62" s="42"/>
      <c r="DZ62" s="42"/>
      <c r="EA62" s="42"/>
      <c r="EB62" s="42"/>
      <c r="EC62" s="42"/>
      <c r="ED62" s="42"/>
      <c r="EE62" s="42"/>
      <c r="EF62" s="42"/>
      <c r="EG62" s="42"/>
      <c r="EH62" s="42"/>
      <c r="EI62" s="42"/>
      <c r="EJ62" s="42"/>
      <c r="EK62" s="42"/>
      <c r="EL62" s="42"/>
      <c r="EM62" s="42"/>
      <c r="EN62" s="42"/>
      <c r="EO62" s="42"/>
      <c r="EP62" s="42"/>
      <c r="EQ62" s="42"/>
      <c r="ER62" s="42"/>
      <c r="ES62" s="42"/>
      <c r="ET62" s="42"/>
      <c r="EU62" s="42"/>
      <c r="EV62" s="42"/>
      <c r="EW62" s="42"/>
      <c r="EX62" s="42"/>
      <c r="EY62" s="42"/>
      <c r="EZ62" s="42"/>
      <c r="FA62" s="42"/>
      <c r="FB62" s="42"/>
      <c r="FC62" s="42"/>
      <c r="FD62" s="42"/>
      <c r="FE62" s="42"/>
      <c r="FF62" s="42"/>
      <c r="FG62" s="42"/>
      <c r="FH62" s="42"/>
      <c r="FI62" s="42"/>
      <c r="FJ62" s="42"/>
      <c r="FK62" s="42"/>
      <c r="FL62" s="42"/>
      <c r="FM62" s="42"/>
      <c r="FN62" s="42"/>
      <c r="FO62" s="42"/>
      <c r="FP62" s="42"/>
      <c r="FQ62" s="42"/>
      <c r="FR62" s="42"/>
      <c r="FS62" s="42"/>
      <c r="FT62" s="42"/>
      <c r="FU62" s="42"/>
      <c r="FV62" s="42"/>
      <c r="FW62" s="42"/>
      <c r="FX62" s="42"/>
      <c r="FY62" s="42"/>
      <c r="FZ62" s="42"/>
      <c r="GA62" s="42"/>
      <c r="GB62" s="42"/>
      <c r="GC62" s="42"/>
      <c r="GD62" s="42"/>
      <c r="GE62" s="42"/>
      <c r="GF62" s="42"/>
      <c r="GG62" s="42"/>
      <c r="GH62" s="42"/>
      <c r="GI62" s="42"/>
      <c r="GJ62" s="42"/>
      <c r="GK62" s="42"/>
      <c r="GL62" s="42"/>
      <c r="GM62" s="42"/>
      <c r="GN62" s="42"/>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38" customFormat="1" ht="54.95" customHeight="1" spans="1:256">
      <c r="A63" s="26">
        <v>41</v>
      </c>
      <c r="B63" s="62" t="s">
        <v>698</v>
      </c>
      <c r="C63" s="76" t="s">
        <v>700</v>
      </c>
      <c r="D63" s="35" t="s">
        <v>16</v>
      </c>
      <c r="E63" s="55">
        <v>1</v>
      </c>
      <c r="F63" s="30"/>
      <c r="G63" s="54"/>
      <c r="H63" s="35"/>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c r="HO63" s="41"/>
      <c r="HP63" s="41"/>
      <c r="HQ63" s="41"/>
      <c r="HR63" s="41"/>
      <c r="HS63" s="41"/>
      <c r="HT63" s="41"/>
      <c r="HU63" s="41"/>
      <c r="HV63" s="41"/>
      <c r="HW63" s="41"/>
      <c r="HX63" s="41"/>
      <c r="HY63" s="41"/>
      <c r="HZ63" s="41"/>
      <c r="IA63" s="41"/>
      <c r="IB63" s="41"/>
      <c r="IC63" s="41"/>
      <c r="ID63" s="41"/>
      <c r="IE63" s="41"/>
      <c r="IF63" s="41"/>
      <c r="IG63" s="41"/>
      <c r="IH63" s="41"/>
      <c r="II63" s="41"/>
      <c r="IJ63" s="41"/>
      <c r="IK63" s="41"/>
      <c r="IL63" s="41"/>
      <c r="IM63" s="41"/>
      <c r="IN63" s="41"/>
      <c r="IO63" s="41"/>
      <c r="IP63" s="41"/>
      <c r="IQ63" s="41"/>
      <c r="IR63" s="41"/>
      <c r="IS63" s="41"/>
      <c r="IT63" s="41"/>
      <c r="IU63" s="41"/>
      <c r="IV63" s="41"/>
    </row>
    <row r="64" s="38" customFormat="1" ht="54.95" customHeight="1" spans="1:256">
      <c r="A64" s="26">
        <v>42</v>
      </c>
      <c r="B64" s="62" t="s">
        <v>698</v>
      </c>
      <c r="C64" s="76" t="s">
        <v>701</v>
      </c>
      <c r="D64" s="35" t="s">
        <v>16</v>
      </c>
      <c r="E64" s="55">
        <v>8</v>
      </c>
      <c r="F64" s="30"/>
      <c r="G64" s="54"/>
      <c r="H64" s="35"/>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c r="DA64" s="42"/>
      <c r="DB64" s="42"/>
      <c r="DC64" s="42"/>
      <c r="DD64" s="42"/>
      <c r="DE64" s="42"/>
      <c r="DF64" s="42"/>
      <c r="DG64" s="42"/>
      <c r="DH64" s="42"/>
      <c r="DI64" s="42"/>
      <c r="DJ64" s="42"/>
      <c r="DK64" s="42"/>
      <c r="DL64" s="42"/>
      <c r="DM64" s="42"/>
      <c r="DN64" s="42"/>
      <c r="DO64" s="42"/>
      <c r="DP64" s="42"/>
      <c r="DQ64" s="42"/>
      <c r="DR64" s="42"/>
      <c r="DS64" s="42"/>
      <c r="DT64" s="42"/>
      <c r="DU64" s="42"/>
      <c r="DV64" s="42"/>
      <c r="DW64" s="42"/>
      <c r="DX64" s="42"/>
      <c r="DY64" s="42"/>
      <c r="DZ64" s="42"/>
      <c r="EA64" s="42"/>
      <c r="EB64" s="42"/>
      <c r="EC64" s="42"/>
      <c r="ED64" s="42"/>
      <c r="EE64" s="42"/>
      <c r="EF64" s="42"/>
      <c r="EG64" s="42"/>
      <c r="EH64" s="42"/>
      <c r="EI64" s="42"/>
      <c r="EJ64" s="42"/>
      <c r="EK64" s="42"/>
      <c r="EL64" s="42"/>
      <c r="EM64" s="42"/>
      <c r="EN64" s="42"/>
      <c r="EO64" s="42"/>
      <c r="EP64" s="42"/>
      <c r="EQ64" s="42"/>
      <c r="ER64" s="42"/>
      <c r="ES64" s="42"/>
      <c r="ET64" s="42"/>
      <c r="EU64" s="42"/>
      <c r="EV64" s="42"/>
      <c r="EW64" s="42"/>
      <c r="EX64" s="42"/>
      <c r="EY64" s="42"/>
      <c r="EZ64" s="42"/>
      <c r="FA64" s="42"/>
      <c r="FB64" s="42"/>
      <c r="FC64" s="42"/>
      <c r="FD64" s="42"/>
      <c r="FE64" s="42"/>
      <c r="FF64" s="42"/>
      <c r="FG64" s="42"/>
      <c r="FH64" s="42"/>
      <c r="FI64" s="42"/>
      <c r="FJ64" s="42"/>
      <c r="FK64" s="42"/>
      <c r="FL64" s="42"/>
      <c r="FM64" s="42"/>
      <c r="FN64" s="42"/>
      <c r="FO64" s="42"/>
      <c r="FP64" s="42"/>
      <c r="FQ64" s="42"/>
      <c r="FR64" s="42"/>
      <c r="FS64" s="42"/>
      <c r="FT64" s="42"/>
      <c r="FU64" s="42"/>
      <c r="FV64" s="42"/>
      <c r="FW64" s="42"/>
      <c r="FX64" s="42"/>
      <c r="FY64" s="42"/>
      <c r="FZ64" s="42"/>
      <c r="GA64" s="42"/>
      <c r="GB64" s="42"/>
      <c r="GC64" s="42"/>
      <c r="GD64" s="42"/>
      <c r="GE64" s="42"/>
      <c r="GF64" s="42"/>
      <c r="GG64" s="42"/>
      <c r="GH64" s="42"/>
      <c r="GI64" s="42"/>
      <c r="GJ64" s="42"/>
      <c r="GK64" s="42"/>
      <c r="GL64" s="42"/>
      <c r="GM64" s="42"/>
      <c r="GN64" s="42"/>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38" customFormat="1" ht="54.95" customHeight="1" spans="1:256">
      <c r="A65" s="26">
        <v>43</v>
      </c>
      <c r="B65" s="62" t="s">
        <v>698</v>
      </c>
      <c r="C65" s="76" t="s">
        <v>702</v>
      </c>
      <c r="D65" s="35" t="s">
        <v>16</v>
      </c>
      <c r="E65" s="55">
        <v>3</v>
      </c>
      <c r="F65" s="30"/>
      <c r="G65" s="54"/>
      <c r="H65" s="35"/>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38" customFormat="1" ht="54.95" customHeight="1" spans="1:256">
      <c r="A66" s="26">
        <v>44</v>
      </c>
      <c r="B66" s="62" t="s">
        <v>698</v>
      </c>
      <c r="C66" s="76" t="s">
        <v>703</v>
      </c>
      <c r="D66" s="35" t="s">
        <v>16</v>
      </c>
      <c r="E66" s="55">
        <v>1</v>
      </c>
      <c r="F66" s="30"/>
      <c r="G66" s="54"/>
      <c r="H66" s="35"/>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1"/>
      <c r="GP66" s="41"/>
      <c r="GQ66" s="41"/>
      <c r="GR66" s="41"/>
      <c r="GS66" s="41"/>
      <c r="GT66" s="41"/>
      <c r="GU66" s="41"/>
      <c r="GV66" s="41"/>
      <c r="GW66" s="41"/>
      <c r="GX66" s="41"/>
      <c r="GY66" s="41"/>
      <c r="GZ66" s="41"/>
      <c r="HA66" s="41"/>
      <c r="HB66" s="41"/>
      <c r="HC66" s="41"/>
      <c r="HD66" s="41"/>
      <c r="HE66" s="41"/>
      <c r="HF66" s="41"/>
      <c r="HG66" s="41"/>
      <c r="HH66" s="41"/>
      <c r="HI66" s="41"/>
      <c r="HJ66" s="41"/>
      <c r="HK66" s="41"/>
      <c r="HL66" s="41"/>
      <c r="HM66" s="41"/>
      <c r="HN66" s="41"/>
      <c r="HO66" s="41"/>
      <c r="HP66" s="41"/>
      <c r="HQ66" s="41"/>
      <c r="HR66" s="41"/>
      <c r="HS66" s="41"/>
      <c r="HT66" s="41"/>
      <c r="HU66" s="41"/>
      <c r="HV66" s="41"/>
      <c r="HW66" s="41"/>
      <c r="HX66" s="41"/>
      <c r="HY66" s="41"/>
      <c r="HZ66" s="41"/>
      <c r="IA66" s="41"/>
      <c r="IB66" s="41"/>
      <c r="IC66" s="41"/>
      <c r="ID66" s="41"/>
      <c r="IE66" s="41"/>
      <c r="IF66" s="41"/>
      <c r="IG66" s="41"/>
      <c r="IH66" s="41"/>
      <c r="II66" s="41"/>
      <c r="IJ66" s="41"/>
      <c r="IK66" s="41"/>
      <c r="IL66" s="41"/>
      <c r="IM66" s="41"/>
      <c r="IN66" s="41"/>
      <c r="IO66" s="41"/>
      <c r="IP66" s="41"/>
      <c r="IQ66" s="41"/>
      <c r="IR66" s="41"/>
      <c r="IS66" s="41"/>
      <c r="IT66" s="41"/>
      <c r="IU66" s="41"/>
      <c r="IV66" s="41"/>
    </row>
    <row r="67" s="38" customFormat="1" ht="54.95" customHeight="1" spans="1:256">
      <c r="A67" s="26">
        <v>45</v>
      </c>
      <c r="B67" s="62" t="s">
        <v>687</v>
      </c>
      <c r="C67" s="76" t="s">
        <v>688</v>
      </c>
      <c r="D67" s="35" t="s">
        <v>16</v>
      </c>
      <c r="E67" s="55">
        <f>SUM(E60:E66)</f>
        <v>16</v>
      </c>
      <c r="F67" s="30"/>
      <c r="G67" s="54"/>
      <c r="H67" s="35"/>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c r="DO67" s="42"/>
      <c r="DP67" s="42"/>
      <c r="DQ67" s="42"/>
      <c r="DR67" s="42"/>
      <c r="DS67" s="42"/>
      <c r="DT67" s="42"/>
      <c r="DU67" s="42"/>
      <c r="DV67" s="42"/>
      <c r="DW67" s="42"/>
      <c r="DX67" s="42"/>
      <c r="DY67" s="42"/>
      <c r="DZ67" s="42"/>
      <c r="EA67" s="42"/>
      <c r="EB67" s="42"/>
      <c r="EC67" s="42"/>
      <c r="ED67" s="42"/>
      <c r="EE67" s="42"/>
      <c r="EF67" s="42"/>
      <c r="EG67" s="42"/>
      <c r="EH67" s="42"/>
      <c r="EI67" s="42"/>
      <c r="EJ67" s="42"/>
      <c r="EK67" s="42"/>
      <c r="EL67" s="42"/>
      <c r="EM67" s="42"/>
      <c r="EN67" s="42"/>
      <c r="EO67" s="42"/>
      <c r="EP67" s="42"/>
      <c r="EQ67" s="42"/>
      <c r="ER67" s="42"/>
      <c r="ES67" s="42"/>
      <c r="ET67" s="42"/>
      <c r="EU67" s="42"/>
      <c r="EV67" s="42"/>
      <c r="EW67" s="42"/>
      <c r="EX67" s="42"/>
      <c r="EY67" s="42"/>
      <c r="EZ67" s="42"/>
      <c r="FA67" s="42"/>
      <c r="FB67" s="42"/>
      <c r="FC67" s="42"/>
      <c r="FD67" s="42"/>
      <c r="FE67" s="42"/>
      <c r="FF67" s="42"/>
      <c r="FG67" s="42"/>
      <c r="FH67" s="42"/>
      <c r="FI67" s="42"/>
      <c r="FJ67" s="42"/>
      <c r="FK67" s="42"/>
      <c r="FL67" s="42"/>
      <c r="FM67" s="42"/>
      <c r="FN67" s="42"/>
      <c r="FO67" s="42"/>
      <c r="FP67" s="42"/>
      <c r="FQ67" s="42"/>
      <c r="FR67" s="42"/>
      <c r="FS67" s="42"/>
      <c r="FT67" s="42"/>
      <c r="FU67" s="42"/>
      <c r="FV67" s="42"/>
      <c r="FW67" s="42"/>
      <c r="FX67" s="42"/>
      <c r="FY67" s="42"/>
      <c r="FZ67" s="42"/>
      <c r="GA67" s="42"/>
      <c r="GB67" s="42"/>
      <c r="GC67" s="42"/>
      <c r="GD67" s="42"/>
      <c r="GE67" s="42"/>
      <c r="GF67" s="42"/>
      <c r="GG67" s="42"/>
      <c r="GH67" s="42"/>
      <c r="GI67" s="42"/>
      <c r="GJ67" s="42"/>
      <c r="GK67" s="42"/>
      <c r="GL67" s="42"/>
      <c r="GM67" s="42"/>
      <c r="GN67" s="42"/>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38" customFormat="1" ht="39.95" customHeight="1" spans="1:256">
      <c r="A68" s="26">
        <v>46</v>
      </c>
      <c r="B68" s="63" t="s">
        <v>704</v>
      </c>
      <c r="C68" s="24" t="s">
        <v>705</v>
      </c>
      <c r="D68" s="35" t="s">
        <v>16</v>
      </c>
      <c r="E68" s="55">
        <v>1</v>
      </c>
      <c r="F68" s="30"/>
      <c r="G68" s="54"/>
      <c r="H68" s="35"/>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c r="DR68" s="42"/>
      <c r="DS68" s="42"/>
      <c r="DT68" s="42"/>
      <c r="DU68" s="42"/>
      <c r="DV68" s="42"/>
      <c r="DW68" s="42"/>
      <c r="DX68" s="42"/>
      <c r="DY68" s="42"/>
      <c r="DZ68" s="42"/>
      <c r="EA68" s="42"/>
      <c r="EB68" s="42"/>
      <c r="EC68" s="42"/>
      <c r="ED68" s="42"/>
      <c r="EE68" s="42"/>
      <c r="EF68" s="42"/>
      <c r="EG68" s="42"/>
      <c r="EH68" s="42"/>
      <c r="EI68" s="42"/>
      <c r="EJ68" s="42"/>
      <c r="EK68" s="42"/>
      <c r="EL68" s="42"/>
      <c r="EM68" s="42"/>
      <c r="EN68" s="42"/>
      <c r="EO68" s="42"/>
      <c r="EP68" s="42"/>
      <c r="EQ68" s="42"/>
      <c r="ER68" s="42"/>
      <c r="ES68" s="42"/>
      <c r="ET68" s="42"/>
      <c r="EU68" s="42"/>
      <c r="EV68" s="42"/>
      <c r="EW68" s="42"/>
      <c r="EX68" s="42"/>
      <c r="EY68" s="42"/>
      <c r="EZ68" s="42"/>
      <c r="FA68" s="42"/>
      <c r="FB68" s="42"/>
      <c r="FC68" s="42"/>
      <c r="FD68" s="42"/>
      <c r="FE68" s="42"/>
      <c r="FF68" s="42"/>
      <c r="FG68" s="42"/>
      <c r="FH68" s="42"/>
      <c r="FI68" s="42"/>
      <c r="FJ68" s="42"/>
      <c r="FK68" s="42"/>
      <c r="FL68" s="42"/>
      <c r="FM68" s="42"/>
      <c r="FN68" s="42"/>
      <c r="FO68" s="42"/>
      <c r="FP68" s="42"/>
      <c r="FQ68" s="42"/>
      <c r="FR68" s="42"/>
      <c r="FS68" s="42"/>
      <c r="FT68" s="42"/>
      <c r="FU68" s="42"/>
      <c r="FV68" s="42"/>
      <c r="FW68" s="42"/>
      <c r="FX68" s="42"/>
      <c r="FY68" s="42"/>
      <c r="FZ68" s="42"/>
      <c r="GA68" s="42"/>
      <c r="GB68" s="42"/>
      <c r="GC68" s="42"/>
      <c r="GD68" s="42"/>
      <c r="GE68" s="42"/>
      <c r="GF68" s="42"/>
      <c r="GG68" s="42"/>
      <c r="GH68" s="42"/>
      <c r="GI68" s="42"/>
      <c r="GJ68" s="42"/>
      <c r="GK68" s="42"/>
      <c r="GL68" s="42"/>
      <c r="GM68" s="42"/>
      <c r="GN68" s="42"/>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38" customFormat="1" ht="39.95" customHeight="1" spans="1:256">
      <c r="A69" s="26">
        <v>47</v>
      </c>
      <c r="B69" s="63" t="s">
        <v>704</v>
      </c>
      <c r="C69" s="24" t="s">
        <v>706</v>
      </c>
      <c r="D69" s="35" t="s">
        <v>16</v>
      </c>
      <c r="E69" s="55">
        <v>1</v>
      </c>
      <c r="F69" s="30"/>
      <c r="G69" s="54"/>
      <c r="H69" s="35"/>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1"/>
      <c r="GP69" s="41"/>
      <c r="GQ69" s="41"/>
      <c r="GR69" s="41"/>
      <c r="GS69" s="41"/>
      <c r="GT69" s="41"/>
      <c r="GU69" s="41"/>
      <c r="GV69" s="41"/>
      <c r="GW69" s="41"/>
      <c r="GX69" s="41"/>
      <c r="GY69" s="41"/>
      <c r="GZ69" s="41"/>
      <c r="HA69" s="41"/>
      <c r="HB69" s="41"/>
      <c r="HC69" s="41"/>
      <c r="HD69" s="41"/>
      <c r="HE69" s="41"/>
      <c r="HF69" s="41"/>
      <c r="HG69" s="41"/>
      <c r="HH69" s="41"/>
      <c r="HI69" s="41"/>
      <c r="HJ69" s="41"/>
      <c r="HK69" s="41"/>
      <c r="HL69" s="41"/>
      <c r="HM69" s="41"/>
      <c r="HN69" s="41"/>
      <c r="HO69" s="41"/>
      <c r="HP69" s="41"/>
      <c r="HQ69" s="41"/>
      <c r="HR69" s="41"/>
      <c r="HS69" s="41"/>
      <c r="HT69" s="41"/>
      <c r="HU69" s="41"/>
      <c r="HV69" s="41"/>
      <c r="HW69" s="41"/>
      <c r="HX69" s="41"/>
      <c r="HY69" s="41"/>
      <c r="HZ69" s="41"/>
      <c r="IA69" s="41"/>
      <c r="IB69" s="41"/>
      <c r="IC69" s="41"/>
      <c r="ID69" s="41"/>
      <c r="IE69" s="41"/>
      <c r="IF69" s="41"/>
      <c r="IG69" s="41"/>
      <c r="IH69" s="41"/>
      <c r="II69" s="41"/>
      <c r="IJ69" s="41"/>
      <c r="IK69" s="41"/>
      <c r="IL69" s="41"/>
      <c r="IM69" s="41"/>
      <c r="IN69" s="41"/>
      <c r="IO69" s="41"/>
      <c r="IP69" s="41"/>
      <c r="IQ69" s="41"/>
      <c r="IR69" s="41"/>
      <c r="IS69" s="41"/>
      <c r="IT69" s="41"/>
      <c r="IU69" s="41"/>
      <c r="IV69" s="41"/>
    </row>
    <row r="70" s="38" customFormat="1" ht="39.95" customHeight="1" spans="1:256">
      <c r="A70" s="26">
        <v>48</v>
      </c>
      <c r="B70" s="63" t="s">
        <v>704</v>
      </c>
      <c r="C70" s="24" t="s">
        <v>707</v>
      </c>
      <c r="D70" s="35" t="s">
        <v>16</v>
      </c>
      <c r="E70" s="55">
        <v>2</v>
      </c>
      <c r="F70" s="30"/>
      <c r="G70" s="54"/>
      <c r="H70" s="35"/>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c r="DA70" s="42"/>
      <c r="DB70" s="42"/>
      <c r="DC70" s="42"/>
      <c r="DD70" s="42"/>
      <c r="DE70" s="42"/>
      <c r="DF70" s="42"/>
      <c r="DG70" s="42"/>
      <c r="DH70" s="42"/>
      <c r="DI70" s="42"/>
      <c r="DJ70" s="42"/>
      <c r="DK70" s="42"/>
      <c r="DL70" s="42"/>
      <c r="DM70" s="42"/>
      <c r="DN70" s="42"/>
      <c r="DO70" s="42"/>
      <c r="DP70" s="42"/>
      <c r="DQ70" s="42"/>
      <c r="DR70" s="42"/>
      <c r="DS70" s="42"/>
      <c r="DT70" s="42"/>
      <c r="DU70" s="42"/>
      <c r="DV70" s="42"/>
      <c r="DW70" s="42"/>
      <c r="DX70" s="42"/>
      <c r="DY70" s="42"/>
      <c r="DZ70" s="42"/>
      <c r="EA70" s="42"/>
      <c r="EB70" s="42"/>
      <c r="EC70" s="42"/>
      <c r="ED70" s="42"/>
      <c r="EE70" s="42"/>
      <c r="EF70" s="42"/>
      <c r="EG70" s="42"/>
      <c r="EH70" s="42"/>
      <c r="EI70" s="42"/>
      <c r="EJ70" s="42"/>
      <c r="EK70" s="42"/>
      <c r="EL70" s="42"/>
      <c r="EM70" s="42"/>
      <c r="EN70" s="42"/>
      <c r="EO70" s="42"/>
      <c r="EP70" s="42"/>
      <c r="EQ70" s="42"/>
      <c r="ER70" s="42"/>
      <c r="ES70" s="42"/>
      <c r="ET70" s="42"/>
      <c r="EU70" s="42"/>
      <c r="EV70" s="42"/>
      <c r="EW70" s="42"/>
      <c r="EX70" s="42"/>
      <c r="EY70" s="42"/>
      <c r="EZ70" s="42"/>
      <c r="FA70" s="42"/>
      <c r="FB70" s="42"/>
      <c r="FC70" s="42"/>
      <c r="FD70" s="42"/>
      <c r="FE70" s="42"/>
      <c r="FF70" s="42"/>
      <c r="FG70" s="42"/>
      <c r="FH70" s="42"/>
      <c r="FI70" s="42"/>
      <c r="FJ70" s="42"/>
      <c r="FK70" s="42"/>
      <c r="FL70" s="42"/>
      <c r="FM70" s="42"/>
      <c r="FN70" s="42"/>
      <c r="FO70" s="42"/>
      <c r="FP70" s="42"/>
      <c r="FQ70" s="42"/>
      <c r="FR70" s="42"/>
      <c r="FS70" s="42"/>
      <c r="FT70" s="42"/>
      <c r="FU70" s="42"/>
      <c r="FV70" s="42"/>
      <c r="FW70" s="42"/>
      <c r="FX70" s="42"/>
      <c r="FY70" s="42"/>
      <c r="FZ70" s="42"/>
      <c r="GA70" s="42"/>
      <c r="GB70" s="42"/>
      <c r="GC70" s="42"/>
      <c r="GD70" s="42"/>
      <c r="GE70" s="42"/>
      <c r="GF70" s="42"/>
      <c r="GG70" s="42"/>
      <c r="GH70" s="42"/>
      <c r="GI70" s="42"/>
      <c r="GJ70" s="42"/>
      <c r="GK70" s="42"/>
      <c r="GL70" s="42"/>
      <c r="GM70" s="42"/>
      <c r="GN70" s="42"/>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38" customFormat="1" ht="39.95" customHeight="1" spans="1:256">
      <c r="A71" s="26">
        <v>49</v>
      </c>
      <c r="B71" s="63" t="s">
        <v>704</v>
      </c>
      <c r="C71" s="24" t="s">
        <v>708</v>
      </c>
      <c r="D71" s="35" t="s">
        <v>16</v>
      </c>
      <c r="E71" s="55">
        <v>2</v>
      </c>
      <c r="F71" s="30"/>
      <c r="G71" s="54"/>
      <c r="H71" s="35"/>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2"/>
      <c r="DI71" s="42"/>
      <c r="DJ71" s="42"/>
      <c r="DK71" s="42"/>
      <c r="DL71" s="42"/>
      <c r="DM71" s="42"/>
      <c r="DN71" s="42"/>
      <c r="DO71" s="42"/>
      <c r="DP71" s="42"/>
      <c r="DQ71" s="42"/>
      <c r="DR71" s="42"/>
      <c r="DS71" s="42"/>
      <c r="DT71" s="42"/>
      <c r="DU71" s="42"/>
      <c r="DV71" s="42"/>
      <c r="DW71" s="42"/>
      <c r="DX71" s="42"/>
      <c r="DY71" s="42"/>
      <c r="DZ71" s="42"/>
      <c r="EA71" s="42"/>
      <c r="EB71" s="42"/>
      <c r="EC71" s="42"/>
      <c r="ED71" s="42"/>
      <c r="EE71" s="42"/>
      <c r="EF71" s="42"/>
      <c r="EG71" s="42"/>
      <c r="EH71" s="42"/>
      <c r="EI71" s="42"/>
      <c r="EJ71" s="42"/>
      <c r="EK71" s="42"/>
      <c r="EL71" s="42"/>
      <c r="EM71" s="42"/>
      <c r="EN71" s="42"/>
      <c r="EO71" s="42"/>
      <c r="EP71" s="42"/>
      <c r="EQ71" s="42"/>
      <c r="ER71" s="42"/>
      <c r="ES71" s="42"/>
      <c r="ET71" s="42"/>
      <c r="EU71" s="42"/>
      <c r="EV71" s="42"/>
      <c r="EW71" s="42"/>
      <c r="EX71" s="42"/>
      <c r="EY71" s="42"/>
      <c r="EZ71" s="42"/>
      <c r="FA71" s="42"/>
      <c r="FB71" s="42"/>
      <c r="FC71" s="42"/>
      <c r="FD71" s="42"/>
      <c r="FE71" s="42"/>
      <c r="FF71" s="42"/>
      <c r="FG71" s="42"/>
      <c r="FH71" s="42"/>
      <c r="FI71" s="42"/>
      <c r="FJ71" s="42"/>
      <c r="FK71" s="42"/>
      <c r="FL71" s="42"/>
      <c r="FM71" s="42"/>
      <c r="FN71" s="42"/>
      <c r="FO71" s="42"/>
      <c r="FP71" s="42"/>
      <c r="FQ71" s="42"/>
      <c r="FR71" s="42"/>
      <c r="FS71" s="42"/>
      <c r="FT71" s="42"/>
      <c r="FU71" s="42"/>
      <c r="FV71" s="42"/>
      <c r="FW71" s="42"/>
      <c r="FX71" s="42"/>
      <c r="FY71" s="42"/>
      <c r="FZ71" s="42"/>
      <c r="GA71" s="42"/>
      <c r="GB71" s="42"/>
      <c r="GC71" s="42"/>
      <c r="GD71" s="42"/>
      <c r="GE71" s="42"/>
      <c r="GF71" s="42"/>
      <c r="GG71" s="42"/>
      <c r="GH71" s="42"/>
      <c r="GI71" s="42"/>
      <c r="GJ71" s="42"/>
      <c r="GK71" s="42"/>
      <c r="GL71" s="42"/>
      <c r="GM71" s="42"/>
      <c r="GN71" s="42"/>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ht="39.95" customHeight="1" spans="1:8">
      <c r="A72" s="26">
        <v>50</v>
      </c>
      <c r="B72" s="62" t="s">
        <v>709</v>
      </c>
      <c r="C72" s="76" t="s">
        <v>688</v>
      </c>
      <c r="D72" s="35" t="s">
        <v>16</v>
      </c>
      <c r="E72" s="55">
        <f>SUM(E68:E71)</f>
        <v>6</v>
      </c>
      <c r="F72" s="30"/>
      <c r="G72" s="54"/>
      <c r="H72" s="35"/>
    </row>
    <row r="73" s="38" customFormat="1" ht="65.1" customHeight="1" spans="1:196">
      <c r="A73" s="26">
        <v>51</v>
      </c>
      <c r="B73" s="62" t="s">
        <v>710</v>
      </c>
      <c r="C73" s="76" t="s">
        <v>711</v>
      </c>
      <c r="D73" s="35" t="s">
        <v>61</v>
      </c>
      <c r="E73" s="35">
        <v>3</v>
      </c>
      <c r="F73" s="30"/>
      <c r="G73" s="54"/>
      <c r="H73" s="35"/>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c r="GG73" s="73"/>
      <c r="GH73" s="73"/>
      <c r="GI73" s="73"/>
      <c r="GJ73" s="73"/>
      <c r="GK73" s="73"/>
      <c r="GL73" s="73"/>
      <c r="GM73" s="73"/>
      <c r="GN73" s="73"/>
    </row>
    <row r="74" s="38" customFormat="1" ht="65.1" customHeight="1" spans="1:196">
      <c r="A74" s="26">
        <v>52</v>
      </c>
      <c r="B74" s="62" t="s">
        <v>710</v>
      </c>
      <c r="C74" s="76" t="s">
        <v>712</v>
      </c>
      <c r="D74" s="35" t="s">
        <v>61</v>
      </c>
      <c r="E74" s="35">
        <v>5</v>
      </c>
      <c r="F74" s="30"/>
      <c r="G74" s="54"/>
      <c r="H74" s="35"/>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c r="DG74" s="73"/>
      <c r="DH74" s="73"/>
      <c r="DI74" s="73"/>
      <c r="DJ74" s="73"/>
      <c r="DK74" s="73"/>
      <c r="DL74" s="73"/>
      <c r="DM74" s="73"/>
      <c r="DN74" s="73"/>
      <c r="DO74" s="73"/>
      <c r="DP74" s="73"/>
      <c r="DQ74" s="73"/>
      <c r="DR74" s="73"/>
      <c r="DS74" s="73"/>
      <c r="DT74" s="73"/>
      <c r="DU74" s="73"/>
      <c r="DV74" s="73"/>
      <c r="DW74" s="73"/>
      <c r="DX74" s="73"/>
      <c r="DY74" s="73"/>
      <c r="DZ74" s="73"/>
      <c r="EA74" s="73"/>
      <c r="EB74" s="73"/>
      <c r="EC74" s="73"/>
      <c r="ED74" s="73"/>
      <c r="EE74" s="73"/>
      <c r="EF74" s="73"/>
      <c r="EG74" s="73"/>
      <c r="EH74" s="73"/>
      <c r="EI74" s="73"/>
      <c r="EJ74" s="73"/>
      <c r="EK74" s="73"/>
      <c r="EL74" s="73"/>
      <c r="EM74" s="73"/>
      <c r="EN74" s="73"/>
      <c r="EO74" s="73"/>
      <c r="EP74" s="73"/>
      <c r="EQ74" s="73"/>
      <c r="ER74" s="73"/>
      <c r="ES74" s="73"/>
      <c r="ET74" s="73"/>
      <c r="EU74" s="73"/>
      <c r="EV74" s="73"/>
      <c r="EW74" s="73"/>
      <c r="EX74" s="73"/>
      <c r="EY74" s="73"/>
      <c r="EZ74" s="73"/>
      <c r="FA74" s="73"/>
      <c r="FB74" s="73"/>
      <c r="FC74" s="73"/>
      <c r="FD74" s="73"/>
      <c r="FE74" s="73"/>
      <c r="FF74" s="73"/>
      <c r="FG74" s="73"/>
      <c r="FH74" s="73"/>
      <c r="FI74" s="73"/>
      <c r="FJ74" s="73"/>
      <c r="FK74" s="73"/>
      <c r="FL74" s="73"/>
      <c r="FM74" s="73"/>
      <c r="FN74" s="73"/>
      <c r="FO74" s="73"/>
      <c r="FP74" s="73"/>
      <c r="FQ74" s="73"/>
      <c r="FR74" s="73"/>
      <c r="FS74" s="73"/>
      <c r="FT74" s="73"/>
      <c r="FU74" s="73"/>
      <c r="FV74" s="73"/>
      <c r="FW74" s="73"/>
      <c r="FX74" s="73"/>
      <c r="FY74" s="73"/>
      <c r="FZ74" s="73"/>
      <c r="GA74" s="73"/>
      <c r="GB74" s="73"/>
      <c r="GC74" s="73"/>
      <c r="GD74" s="73"/>
      <c r="GE74" s="73"/>
      <c r="GF74" s="73"/>
      <c r="GG74" s="73"/>
      <c r="GH74" s="73"/>
      <c r="GI74" s="73"/>
      <c r="GJ74" s="73"/>
      <c r="GK74" s="73"/>
      <c r="GL74" s="73"/>
      <c r="GM74" s="73"/>
      <c r="GN74" s="73"/>
    </row>
    <row r="75" s="38" customFormat="1" ht="65.1" customHeight="1" spans="1:196">
      <c r="A75" s="26">
        <v>53</v>
      </c>
      <c r="B75" s="62" t="s">
        <v>710</v>
      </c>
      <c r="C75" s="76" t="s">
        <v>713</v>
      </c>
      <c r="D75" s="35" t="s">
        <v>61</v>
      </c>
      <c r="E75" s="35">
        <v>3</v>
      </c>
      <c r="F75" s="30"/>
      <c r="G75" s="54"/>
      <c r="H75" s="35"/>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c r="DG75" s="73"/>
      <c r="DH75" s="73"/>
      <c r="DI75" s="73"/>
      <c r="DJ75" s="73"/>
      <c r="DK75" s="73"/>
      <c r="DL75" s="73"/>
      <c r="DM75" s="73"/>
      <c r="DN75" s="73"/>
      <c r="DO75" s="73"/>
      <c r="DP75" s="73"/>
      <c r="DQ75" s="73"/>
      <c r="DR75" s="73"/>
      <c r="DS75" s="73"/>
      <c r="DT75" s="73"/>
      <c r="DU75" s="73"/>
      <c r="DV75" s="73"/>
      <c r="DW75" s="73"/>
      <c r="DX75" s="73"/>
      <c r="DY75" s="73"/>
      <c r="DZ75" s="73"/>
      <c r="EA75" s="73"/>
      <c r="EB75" s="73"/>
      <c r="EC75" s="73"/>
      <c r="ED75" s="73"/>
      <c r="EE75" s="73"/>
      <c r="EF75" s="73"/>
      <c r="EG75" s="73"/>
      <c r="EH75" s="73"/>
      <c r="EI75" s="73"/>
      <c r="EJ75" s="73"/>
      <c r="EK75" s="73"/>
      <c r="EL75" s="73"/>
      <c r="EM75" s="73"/>
      <c r="EN75" s="73"/>
      <c r="EO75" s="73"/>
      <c r="EP75" s="73"/>
      <c r="EQ75" s="73"/>
      <c r="ER75" s="73"/>
      <c r="ES75" s="73"/>
      <c r="ET75" s="73"/>
      <c r="EU75" s="73"/>
      <c r="EV75" s="73"/>
      <c r="EW75" s="73"/>
      <c r="EX75" s="73"/>
      <c r="EY75" s="73"/>
      <c r="EZ75" s="73"/>
      <c r="FA75" s="73"/>
      <c r="FB75" s="73"/>
      <c r="FC75" s="73"/>
      <c r="FD75" s="73"/>
      <c r="FE75" s="73"/>
      <c r="FF75" s="73"/>
      <c r="FG75" s="73"/>
      <c r="FH75" s="73"/>
      <c r="FI75" s="73"/>
      <c r="FJ75" s="73"/>
      <c r="FK75" s="73"/>
      <c r="FL75" s="73"/>
      <c r="FM75" s="73"/>
      <c r="FN75" s="73"/>
      <c r="FO75" s="73"/>
      <c r="FP75" s="73"/>
      <c r="FQ75" s="73"/>
      <c r="FR75" s="73"/>
      <c r="FS75" s="73"/>
      <c r="FT75" s="73"/>
      <c r="FU75" s="73"/>
      <c r="FV75" s="73"/>
      <c r="FW75" s="73"/>
      <c r="FX75" s="73"/>
      <c r="FY75" s="73"/>
      <c r="FZ75" s="73"/>
      <c r="GA75" s="73"/>
      <c r="GB75" s="73"/>
      <c r="GC75" s="73"/>
      <c r="GD75" s="73"/>
      <c r="GE75" s="73"/>
      <c r="GF75" s="73"/>
      <c r="GG75" s="73"/>
      <c r="GH75" s="73"/>
      <c r="GI75" s="73"/>
      <c r="GJ75" s="73"/>
      <c r="GK75" s="73"/>
      <c r="GL75" s="73"/>
      <c r="GM75" s="73"/>
      <c r="GN75" s="73"/>
    </row>
    <row r="76" s="38" customFormat="1" ht="30" customHeight="1" spans="1:256">
      <c r="A76" s="26">
        <v>54</v>
      </c>
      <c r="B76" s="62" t="s">
        <v>714</v>
      </c>
      <c r="C76" s="76" t="s">
        <v>715</v>
      </c>
      <c r="D76" s="35" t="s">
        <v>16</v>
      </c>
      <c r="E76" s="55">
        <v>4</v>
      </c>
      <c r="F76" s="30"/>
      <c r="G76" s="54"/>
      <c r="H76" s="35"/>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c r="DA76" s="42"/>
      <c r="DB76" s="42"/>
      <c r="DC76" s="42"/>
      <c r="DD76" s="42"/>
      <c r="DE76" s="42"/>
      <c r="DF76" s="42"/>
      <c r="DG76" s="42"/>
      <c r="DH76" s="42"/>
      <c r="DI76" s="42"/>
      <c r="DJ76" s="42"/>
      <c r="DK76" s="42"/>
      <c r="DL76" s="42"/>
      <c r="DM76" s="42"/>
      <c r="DN76" s="42"/>
      <c r="DO76" s="42"/>
      <c r="DP76" s="42"/>
      <c r="DQ76" s="42"/>
      <c r="DR76" s="42"/>
      <c r="DS76" s="42"/>
      <c r="DT76" s="42"/>
      <c r="DU76" s="42"/>
      <c r="DV76" s="42"/>
      <c r="DW76" s="42"/>
      <c r="DX76" s="42"/>
      <c r="DY76" s="42"/>
      <c r="DZ76" s="42"/>
      <c r="EA76" s="42"/>
      <c r="EB76" s="42"/>
      <c r="EC76" s="42"/>
      <c r="ED76" s="42"/>
      <c r="EE76" s="42"/>
      <c r="EF76" s="42"/>
      <c r="EG76" s="42"/>
      <c r="EH76" s="42"/>
      <c r="EI76" s="42"/>
      <c r="EJ76" s="42"/>
      <c r="EK76" s="42"/>
      <c r="EL76" s="42"/>
      <c r="EM76" s="42"/>
      <c r="EN76" s="42"/>
      <c r="EO76" s="42"/>
      <c r="EP76" s="42"/>
      <c r="EQ76" s="42"/>
      <c r="ER76" s="42"/>
      <c r="ES76" s="42"/>
      <c r="ET76" s="42"/>
      <c r="EU76" s="42"/>
      <c r="EV76" s="42"/>
      <c r="EW76" s="42"/>
      <c r="EX76" s="42"/>
      <c r="EY76" s="42"/>
      <c r="EZ76" s="42"/>
      <c r="FA76" s="42"/>
      <c r="FB76" s="42"/>
      <c r="FC76" s="42"/>
      <c r="FD76" s="42"/>
      <c r="FE76" s="42"/>
      <c r="FF76" s="42"/>
      <c r="FG76" s="42"/>
      <c r="FH76" s="42"/>
      <c r="FI76" s="42"/>
      <c r="FJ76" s="42"/>
      <c r="FK76" s="42"/>
      <c r="FL76" s="42"/>
      <c r="FM76" s="42"/>
      <c r="FN76" s="42"/>
      <c r="FO76" s="42"/>
      <c r="FP76" s="42"/>
      <c r="FQ76" s="42"/>
      <c r="FR76" s="42"/>
      <c r="FS76" s="42"/>
      <c r="FT76" s="42"/>
      <c r="FU76" s="42"/>
      <c r="FV76" s="42"/>
      <c r="FW76" s="42"/>
      <c r="FX76" s="42"/>
      <c r="FY76" s="42"/>
      <c r="FZ76" s="42"/>
      <c r="GA76" s="42"/>
      <c r="GB76" s="42"/>
      <c r="GC76" s="42"/>
      <c r="GD76" s="42"/>
      <c r="GE76" s="42"/>
      <c r="GF76" s="42"/>
      <c r="GG76" s="42"/>
      <c r="GH76" s="42"/>
      <c r="GI76" s="42"/>
      <c r="GJ76" s="42"/>
      <c r="GK76" s="42"/>
      <c r="GL76" s="42"/>
      <c r="GM76" s="42"/>
      <c r="GN76" s="42"/>
      <c r="GO76" s="41"/>
      <c r="GP76" s="41"/>
      <c r="GQ76" s="41"/>
      <c r="GR76" s="41"/>
      <c r="GS76" s="41"/>
      <c r="GT76" s="41"/>
      <c r="GU76" s="41"/>
      <c r="GV76" s="41"/>
      <c r="GW76" s="41"/>
      <c r="GX76" s="41"/>
      <c r="GY76" s="41"/>
      <c r="GZ76" s="41"/>
      <c r="HA76" s="41"/>
      <c r="HB76" s="41"/>
      <c r="HC76" s="41"/>
      <c r="HD76" s="41"/>
      <c r="HE76" s="41"/>
      <c r="HF76" s="41"/>
      <c r="HG76" s="41"/>
      <c r="HH76" s="41"/>
      <c r="HI76" s="41"/>
      <c r="HJ76" s="41"/>
      <c r="HK76" s="41"/>
      <c r="HL76" s="41"/>
      <c r="HM76" s="41"/>
      <c r="HN76" s="41"/>
      <c r="HO76" s="41"/>
      <c r="HP76" s="41"/>
      <c r="HQ76" s="41"/>
      <c r="HR76" s="41"/>
      <c r="HS76" s="41"/>
      <c r="HT76" s="41"/>
      <c r="HU76" s="41"/>
      <c r="HV76" s="41"/>
      <c r="HW76" s="41"/>
      <c r="HX76" s="41"/>
      <c r="HY76" s="41"/>
      <c r="HZ76" s="41"/>
      <c r="IA76" s="41"/>
      <c r="IB76" s="41"/>
      <c r="IC76" s="41"/>
      <c r="ID76" s="41"/>
      <c r="IE76" s="41"/>
      <c r="IF76" s="41"/>
      <c r="IG76" s="41"/>
      <c r="IH76" s="41"/>
      <c r="II76" s="41"/>
      <c r="IJ76" s="41"/>
      <c r="IK76" s="41"/>
      <c r="IL76" s="41"/>
      <c r="IM76" s="41"/>
      <c r="IN76" s="41"/>
      <c r="IO76" s="41"/>
      <c r="IP76" s="41"/>
      <c r="IQ76" s="41"/>
      <c r="IR76" s="41"/>
      <c r="IS76" s="41"/>
      <c r="IT76" s="41"/>
      <c r="IU76" s="41"/>
      <c r="IV76" s="41"/>
    </row>
    <row r="77" s="38" customFormat="1" ht="30" customHeight="1" spans="1:256">
      <c r="A77" s="26">
        <v>55</v>
      </c>
      <c r="B77" s="62" t="s">
        <v>716</v>
      </c>
      <c r="C77" s="76" t="s">
        <v>717</v>
      </c>
      <c r="D77" s="35" t="s">
        <v>16</v>
      </c>
      <c r="E77" s="55">
        <v>7</v>
      </c>
      <c r="F77" s="30"/>
      <c r="G77" s="54"/>
      <c r="H77" s="35"/>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c r="DA77" s="42"/>
      <c r="DB77" s="42"/>
      <c r="DC77" s="42"/>
      <c r="DD77" s="42"/>
      <c r="DE77" s="42"/>
      <c r="DF77" s="42"/>
      <c r="DG77" s="42"/>
      <c r="DH77" s="42"/>
      <c r="DI77" s="42"/>
      <c r="DJ77" s="42"/>
      <c r="DK77" s="42"/>
      <c r="DL77" s="42"/>
      <c r="DM77" s="42"/>
      <c r="DN77" s="42"/>
      <c r="DO77" s="42"/>
      <c r="DP77" s="42"/>
      <c r="DQ77" s="42"/>
      <c r="DR77" s="42"/>
      <c r="DS77" s="42"/>
      <c r="DT77" s="42"/>
      <c r="DU77" s="42"/>
      <c r="DV77" s="42"/>
      <c r="DW77" s="42"/>
      <c r="DX77" s="42"/>
      <c r="DY77" s="42"/>
      <c r="DZ77" s="42"/>
      <c r="EA77" s="42"/>
      <c r="EB77" s="42"/>
      <c r="EC77" s="42"/>
      <c r="ED77" s="42"/>
      <c r="EE77" s="42"/>
      <c r="EF77" s="42"/>
      <c r="EG77" s="42"/>
      <c r="EH77" s="42"/>
      <c r="EI77" s="42"/>
      <c r="EJ77" s="42"/>
      <c r="EK77" s="42"/>
      <c r="EL77" s="42"/>
      <c r="EM77" s="42"/>
      <c r="EN77" s="42"/>
      <c r="EO77" s="42"/>
      <c r="EP77" s="42"/>
      <c r="EQ77" s="42"/>
      <c r="ER77" s="42"/>
      <c r="ES77" s="42"/>
      <c r="ET77" s="42"/>
      <c r="EU77" s="42"/>
      <c r="EV77" s="42"/>
      <c r="EW77" s="42"/>
      <c r="EX77" s="42"/>
      <c r="EY77" s="42"/>
      <c r="EZ77" s="42"/>
      <c r="FA77" s="42"/>
      <c r="FB77" s="42"/>
      <c r="FC77" s="42"/>
      <c r="FD77" s="42"/>
      <c r="FE77" s="42"/>
      <c r="FF77" s="42"/>
      <c r="FG77" s="42"/>
      <c r="FH77" s="42"/>
      <c r="FI77" s="42"/>
      <c r="FJ77" s="42"/>
      <c r="FK77" s="42"/>
      <c r="FL77" s="42"/>
      <c r="FM77" s="42"/>
      <c r="FN77" s="42"/>
      <c r="FO77" s="42"/>
      <c r="FP77" s="42"/>
      <c r="FQ77" s="42"/>
      <c r="FR77" s="42"/>
      <c r="FS77" s="42"/>
      <c r="FT77" s="42"/>
      <c r="FU77" s="42"/>
      <c r="FV77" s="42"/>
      <c r="FW77" s="42"/>
      <c r="FX77" s="42"/>
      <c r="FY77" s="42"/>
      <c r="FZ77" s="42"/>
      <c r="GA77" s="42"/>
      <c r="GB77" s="42"/>
      <c r="GC77" s="42"/>
      <c r="GD77" s="42"/>
      <c r="GE77" s="42"/>
      <c r="GF77" s="42"/>
      <c r="GG77" s="42"/>
      <c r="GH77" s="42"/>
      <c r="GI77" s="42"/>
      <c r="GJ77" s="42"/>
      <c r="GK77" s="42"/>
      <c r="GL77" s="42"/>
      <c r="GM77" s="42"/>
      <c r="GN77" s="42"/>
      <c r="GO77" s="41"/>
      <c r="GP77" s="41"/>
      <c r="GQ77" s="41"/>
      <c r="GR77" s="41"/>
      <c r="GS77" s="41"/>
      <c r="GT77" s="41"/>
      <c r="GU77" s="41"/>
      <c r="GV77" s="41"/>
      <c r="GW77" s="41"/>
      <c r="GX77" s="41"/>
      <c r="GY77" s="41"/>
      <c r="GZ77" s="41"/>
      <c r="HA77" s="41"/>
      <c r="HB77" s="41"/>
      <c r="HC77" s="41"/>
      <c r="HD77" s="41"/>
      <c r="HE77" s="41"/>
      <c r="HF77" s="41"/>
      <c r="HG77" s="41"/>
      <c r="HH77" s="41"/>
      <c r="HI77" s="41"/>
      <c r="HJ77" s="41"/>
      <c r="HK77" s="41"/>
      <c r="HL77" s="41"/>
      <c r="HM77" s="41"/>
      <c r="HN77" s="41"/>
      <c r="HO77" s="41"/>
      <c r="HP77" s="41"/>
      <c r="HQ77" s="41"/>
      <c r="HR77" s="41"/>
      <c r="HS77" s="41"/>
      <c r="HT77" s="41"/>
      <c r="HU77" s="41"/>
      <c r="HV77" s="41"/>
      <c r="HW77" s="41"/>
      <c r="HX77" s="41"/>
      <c r="HY77" s="41"/>
      <c r="HZ77" s="41"/>
      <c r="IA77" s="41"/>
      <c r="IB77" s="41"/>
      <c r="IC77" s="41"/>
      <c r="ID77" s="41"/>
      <c r="IE77" s="41"/>
      <c r="IF77" s="41"/>
      <c r="IG77" s="41"/>
      <c r="IH77" s="41"/>
      <c r="II77" s="41"/>
      <c r="IJ77" s="41"/>
      <c r="IK77" s="41"/>
      <c r="IL77" s="41"/>
      <c r="IM77" s="41"/>
      <c r="IN77" s="41"/>
      <c r="IO77" s="41"/>
      <c r="IP77" s="41"/>
      <c r="IQ77" s="41"/>
      <c r="IR77" s="41"/>
      <c r="IS77" s="41"/>
      <c r="IT77" s="41"/>
      <c r="IU77" s="41"/>
      <c r="IV77" s="41"/>
    </row>
    <row r="78" s="38" customFormat="1" ht="30" customHeight="1" spans="1:256">
      <c r="A78" s="26">
        <v>56</v>
      </c>
      <c r="B78" s="62" t="s">
        <v>718</v>
      </c>
      <c r="C78" s="24" t="s">
        <v>719</v>
      </c>
      <c r="D78" s="35" t="s">
        <v>16</v>
      </c>
      <c r="E78" s="55">
        <v>1</v>
      </c>
      <c r="F78" s="30"/>
      <c r="G78" s="54"/>
      <c r="H78" s="35"/>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c r="DA78" s="42"/>
      <c r="DB78" s="42"/>
      <c r="DC78" s="42"/>
      <c r="DD78" s="42"/>
      <c r="DE78" s="42"/>
      <c r="DF78" s="42"/>
      <c r="DG78" s="42"/>
      <c r="DH78" s="42"/>
      <c r="DI78" s="42"/>
      <c r="DJ78" s="42"/>
      <c r="DK78" s="42"/>
      <c r="DL78" s="42"/>
      <c r="DM78" s="42"/>
      <c r="DN78" s="42"/>
      <c r="DO78" s="42"/>
      <c r="DP78" s="42"/>
      <c r="DQ78" s="42"/>
      <c r="DR78" s="42"/>
      <c r="DS78" s="42"/>
      <c r="DT78" s="42"/>
      <c r="DU78" s="42"/>
      <c r="DV78" s="42"/>
      <c r="DW78" s="42"/>
      <c r="DX78" s="42"/>
      <c r="DY78" s="42"/>
      <c r="DZ78" s="42"/>
      <c r="EA78" s="42"/>
      <c r="EB78" s="42"/>
      <c r="EC78" s="42"/>
      <c r="ED78" s="42"/>
      <c r="EE78" s="42"/>
      <c r="EF78" s="42"/>
      <c r="EG78" s="42"/>
      <c r="EH78" s="42"/>
      <c r="EI78" s="42"/>
      <c r="EJ78" s="42"/>
      <c r="EK78" s="42"/>
      <c r="EL78" s="42"/>
      <c r="EM78" s="42"/>
      <c r="EN78" s="42"/>
      <c r="EO78" s="42"/>
      <c r="EP78" s="42"/>
      <c r="EQ78" s="42"/>
      <c r="ER78" s="42"/>
      <c r="ES78" s="42"/>
      <c r="ET78" s="42"/>
      <c r="EU78" s="42"/>
      <c r="EV78" s="42"/>
      <c r="EW78" s="42"/>
      <c r="EX78" s="42"/>
      <c r="EY78" s="42"/>
      <c r="EZ78" s="42"/>
      <c r="FA78" s="42"/>
      <c r="FB78" s="42"/>
      <c r="FC78" s="42"/>
      <c r="FD78" s="42"/>
      <c r="FE78" s="42"/>
      <c r="FF78" s="42"/>
      <c r="FG78" s="42"/>
      <c r="FH78" s="42"/>
      <c r="FI78" s="42"/>
      <c r="FJ78" s="42"/>
      <c r="FK78" s="42"/>
      <c r="FL78" s="42"/>
      <c r="FM78" s="42"/>
      <c r="FN78" s="42"/>
      <c r="FO78" s="42"/>
      <c r="FP78" s="42"/>
      <c r="FQ78" s="42"/>
      <c r="FR78" s="42"/>
      <c r="FS78" s="42"/>
      <c r="FT78" s="42"/>
      <c r="FU78" s="42"/>
      <c r="FV78" s="42"/>
      <c r="FW78" s="42"/>
      <c r="FX78" s="42"/>
      <c r="FY78" s="42"/>
      <c r="FZ78" s="42"/>
      <c r="GA78" s="42"/>
      <c r="GB78" s="42"/>
      <c r="GC78" s="42"/>
      <c r="GD78" s="42"/>
      <c r="GE78" s="42"/>
      <c r="GF78" s="42"/>
      <c r="GG78" s="42"/>
      <c r="GH78" s="42"/>
      <c r="GI78" s="42"/>
      <c r="GJ78" s="42"/>
      <c r="GK78" s="42"/>
      <c r="GL78" s="42"/>
      <c r="GM78" s="42"/>
      <c r="GN78" s="42"/>
      <c r="GO78" s="41"/>
      <c r="GP78" s="41"/>
      <c r="GQ78" s="41"/>
      <c r="GR78" s="41"/>
      <c r="GS78" s="41"/>
      <c r="GT78" s="41"/>
      <c r="GU78" s="41"/>
      <c r="GV78" s="41"/>
      <c r="GW78" s="41"/>
      <c r="GX78" s="41"/>
      <c r="GY78" s="41"/>
      <c r="GZ78" s="41"/>
      <c r="HA78" s="41"/>
      <c r="HB78" s="41"/>
      <c r="HC78" s="41"/>
      <c r="HD78" s="41"/>
      <c r="HE78" s="41"/>
      <c r="HF78" s="41"/>
      <c r="HG78" s="41"/>
      <c r="HH78" s="41"/>
      <c r="HI78" s="41"/>
      <c r="HJ78" s="41"/>
      <c r="HK78" s="41"/>
      <c r="HL78" s="41"/>
      <c r="HM78" s="41"/>
      <c r="HN78" s="41"/>
      <c r="HO78" s="41"/>
      <c r="HP78" s="41"/>
      <c r="HQ78" s="41"/>
      <c r="HR78" s="41"/>
      <c r="HS78" s="41"/>
      <c r="HT78" s="41"/>
      <c r="HU78" s="41"/>
      <c r="HV78" s="41"/>
      <c r="HW78" s="41"/>
      <c r="HX78" s="41"/>
      <c r="HY78" s="41"/>
      <c r="HZ78" s="41"/>
      <c r="IA78" s="41"/>
      <c r="IB78" s="41"/>
      <c r="IC78" s="41"/>
      <c r="ID78" s="41"/>
      <c r="IE78" s="41"/>
      <c r="IF78" s="41"/>
      <c r="IG78" s="41"/>
      <c r="IH78" s="41"/>
      <c r="II78" s="41"/>
      <c r="IJ78" s="41"/>
      <c r="IK78" s="41"/>
      <c r="IL78" s="41"/>
      <c r="IM78" s="41"/>
      <c r="IN78" s="41"/>
      <c r="IO78" s="41"/>
      <c r="IP78" s="41"/>
      <c r="IQ78" s="41"/>
      <c r="IR78" s="41"/>
      <c r="IS78" s="41"/>
      <c r="IT78" s="41"/>
      <c r="IU78" s="41"/>
      <c r="IV78" s="41"/>
    </row>
    <row r="79" s="38" customFormat="1" ht="30" customHeight="1" spans="1:256">
      <c r="A79" s="26">
        <v>57</v>
      </c>
      <c r="B79" s="62" t="s">
        <v>718</v>
      </c>
      <c r="C79" s="24" t="s">
        <v>720</v>
      </c>
      <c r="D79" s="35" t="s">
        <v>16</v>
      </c>
      <c r="E79" s="55">
        <v>2</v>
      </c>
      <c r="F79" s="30"/>
      <c r="G79" s="54"/>
      <c r="H79" s="35"/>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c r="DA79" s="42"/>
      <c r="DB79" s="42"/>
      <c r="DC79" s="42"/>
      <c r="DD79" s="42"/>
      <c r="DE79" s="42"/>
      <c r="DF79" s="42"/>
      <c r="DG79" s="42"/>
      <c r="DH79" s="42"/>
      <c r="DI79" s="42"/>
      <c r="DJ79" s="42"/>
      <c r="DK79" s="42"/>
      <c r="DL79" s="42"/>
      <c r="DM79" s="42"/>
      <c r="DN79" s="42"/>
      <c r="DO79" s="42"/>
      <c r="DP79" s="42"/>
      <c r="DQ79" s="42"/>
      <c r="DR79" s="42"/>
      <c r="DS79" s="42"/>
      <c r="DT79" s="42"/>
      <c r="DU79" s="42"/>
      <c r="DV79" s="42"/>
      <c r="DW79" s="42"/>
      <c r="DX79" s="42"/>
      <c r="DY79" s="42"/>
      <c r="DZ79" s="42"/>
      <c r="EA79" s="42"/>
      <c r="EB79" s="42"/>
      <c r="EC79" s="42"/>
      <c r="ED79" s="42"/>
      <c r="EE79" s="42"/>
      <c r="EF79" s="42"/>
      <c r="EG79" s="42"/>
      <c r="EH79" s="42"/>
      <c r="EI79" s="42"/>
      <c r="EJ79" s="42"/>
      <c r="EK79" s="42"/>
      <c r="EL79" s="42"/>
      <c r="EM79" s="42"/>
      <c r="EN79" s="42"/>
      <c r="EO79" s="42"/>
      <c r="EP79" s="42"/>
      <c r="EQ79" s="42"/>
      <c r="ER79" s="42"/>
      <c r="ES79" s="42"/>
      <c r="ET79" s="42"/>
      <c r="EU79" s="42"/>
      <c r="EV79" s="42"/>
      <c r="EW79" s="42"/>
      <c r="EX79" s="42"/>
      <c r="EY79" s="42"/>
      <c r="EZ79" s="42"/>
      <c r="FA79" s="42"/>
      <c r="FB79" s="42"/>
      <c r="FC79" s="42"/>
      <c r="FD79" s="42"/>
      <c r="FE79" s="42"/>
      <c r="FF79" s="42"/>
      <c r="FG79" s="42"/>
      <c r="FH79" s="42"/>
      <c r="FI79" s="42"/>
      <c r="FJ79" s="42"/>
      <c r="FK79" s="42"/>
      <c r="FL79" s="42"/>
      <c r="FM79" s="42"/>
      <c r="FN79" s="42"/>
      <c r="FO79" s="42"/>
      <c r="FP79" s="42"/>
      <c r="FQ79" s="42"/>
      <c r="FR79" s="42"/>
      <c r="FS79" s="42"/>
      <c r="FT79" s="42"/>
      <c r="FU79" s="42"/>
      <c r="FV79" s="42"/>
      <c r="FW79" s="42"/>
      <c r="FX79" s="42"/>
      <c r="FY79" s="42"/>
      <c r="FZ79" s="42"/>
      <c r="GA79" s="42"/>
      <c r="GB79" s="42"/>
      <c r="GC79" s="42"/>
      <c r="GD79" s="42"/>
      <c r="GE79" s="42"/>
      <c r="GF79" s="42"/>
      <c r="GG79" s="42"/>
      <c r="GH79" s="42"/>
      <c r="GI79" s="42"/>
      <c r="GJ79" s="42"/>
      <c r="GK79" s="42"/>
      <c r="GL79" s="42"/>
      <c r="GM79" s="42"/>
      <c r="GN79" s="42"/>
      <c r="GO79" s="41"/>
      <c r="GP79" s="41"/>
      <c r="GQ79" s="41"/>
      <c r="GR79" s="41"/>
      <c r="GS79" s="41"/>
      <c r="GT79" s="41"/>
      <c r="GU79" s="41"/>
      <c r="GV79" s="41"/>
      <c r="GW79" s="41"/>
      <c r="GX79" s="41"/>
      <c r="GY79" s="41"/>
      <c r="GZ79" s="41"/>
      <c r="HA79" s="41"/>
      <c r="HB79" s="41"/>
      <c r="HC79" s="41"/>
      <c r="HD79" s="41"/>
      <c r="HE79" s="41"/>
      <c r="HF79" s="41"/>
      <c r="HG79" s="41"/>
      <c r="HH79" s="41"/>
      <c r="HI79" s="41"/>
      <c r="HJ79" s="41"/>
      <c r="HK79" s="41"/>
      <c r="HL79" s="41"/>
      <c r="HM79" s="41"/>
      <c r="HN79" s="41"/>
      <c r="HO79" s="41"/>
      <c r="HP79" s="41"/>
      <c r="HQ79" s="41"/>
      <c r="HR79" s="41"/>
      <c r="HS79" s="41"/>
      <c r="HT79" s="41"/>
      <c r="HU79" s="41"/>
      <c r="HV79" s="41"/>
      <c r="HW79" s="41"/>
      <c r="HX79" s="41"/>
      <c r="HY79" s="41"/>
      <c r="HZ79" s="41"/>
      <c r="IA79" s="41"/>
      <c r="IB79" s="41"/>
      <c r="IC79" s="41"/>
      <c r="ID79" s="41"/>
      <c r="IE79" s="41"/>
      <c r="IF79" s="41"/>
      <c r="IG79" s="41"/>
      <c r="IH79" s="41"/>
      <c r="II79" s="41"/>
      <c r="IJ79" s="41"/>
      <c r="IK79" s="41"/>
      <c r="IL79" s="41"/>
      <c r="IM79" s="41"/>
      <c r="IN79" s="41"/>
      <c r="IO79" s="41"/>
      <c r="IP79" s="41"/>
      <c r="IQ79" s="41"/>
      <c r="IR79" s="41"/>
      <c r="IS79" s="41"/>
      <c r="IT79" s="41"/>
      <c r="IU79" s="41"/>
      <c r="IV79" s="41"/>
    </row>
    <row r="80" s="38" customFormat="1" ht="39" customHeight="1" spans="1:256">
      <c r="A80" s="26">
        <v>58</v>
      </c>
      <c r="B80" s="62" t="s">
        <v>718</v>
      </c>
      <c r="C80" s="24" t="s">
        <v>721</v>
      </c>
      <c r="D80" s="35" t="s">
        <v>16</v>
      </c>
      <c r="E80" s="55">
        <v>10</v>
      </c>
      <c r="F80" s="30"/>
      <c r="G80" s="54"/>
      <c r="H80" s="35"/>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c r="DA80" s="42"/>
      <c r="DB80" s="42"/>
      <c r="DC80" s="42"/>
      <c r="DD80" s="42"/>
      <c r="DE80" s="42"/>
      <c r="DF80" s="42"/>
      <c r="DG80" s="42"/>
      <c r="DH80" s="42"/>
      <c r="DI80" s="42"/>
      <c r="DJ80" s="42"/>
      <c r="DK80" s="42"/>
      <c r="DL80" s="42"/>
      <c r="DM80" s="42"/>
      <c r="DN80" s="42"/>
      <c r="DO80" s="42"/>
      <c r="DP80" s="42"/>
      <c r="DQ80" s="42"/>
      <c r="DR80" s="42"/>
      <c r="DS80" s="42"/>
      <c r="DT80" s="42"/>
      <c r="DU80" s="42"/>
      <c r="DV80" s="42"/>
      <c r="DW80" s="42"/>
      <c r="DX80" s="42"/>
      <c r="DY80" s="42"/>
      <c r="DZ80" s="42"/>
      <c r="EA80" s="42"/>
      <c r="EB80" s="42"/>
      <c r="EC80" s="42"/>
      <c r="ED80" s="42"/>
      <c r="EE80" s="42"/>
      <c r="EF80" s="42"/>
      <c r="EG80" s="42"/>
      <c r="EH80" s="42"/>
      <c r="EI80" s="42"/>
      <c r="EJ80" s="42"/>
      <c r="EK80" s="42"/>
      <c r="EL80" s="42"/>
      <c r="EM80" s="42"/>
      <c r="EN80" s="42"/>
      <c r="EO80" s="42"/>
      <c r="EP80" s="42"/>
      <c r="EQ80" s="42"/>
      <c r="ER80" s="42"/>
      <c r="ES80" s="42"/>
      <c r="ET80" s="42"/>
      <c r="EU80" s="42"/>
      <c r="EV80" s="42"/>
      <c r="EW80" s="42"/>
      <c r="EX80" s="42"/>
      <c r="EY80" s="42"/>
      <c r="EZ80" s="42"/>
      <c r="FA80" s="42"/>
      <c r="FB80" s="42"/>
      <c r="FC80" s="42"/>
      <c r="FD80" s="42"/>
      <c r="FE80" s="42"/>
      <c r="FF80" s="42"/>
      <c r="FG80" s="42"/>
      <c r="FH80" s="42"/>
      <c r="FI80" s="42"/>
      <c r="FJ80" s="42"/>
      <c r="FK80" s="42"/>
      <c r="FL80" s="42"/>
      <c r="FM80" s="42"/>
      <c r="FN80" s="42"/>
      <c r="FO80" s="42"/>
      <c r="FP80" s="42"/>
      <c r="FQ80" s="42"/>
      <c r="FR80" s="42"/>
      <c r="FS80" s="42"/>
      <c r="FT80" s="42"/>
      <c r="FU80" s="42"/>
      <c r="FV80" s="42"/>
      <c r="FW80" s="42"/>
      <c r="FX80" s="42"/>
      <c r="FY80" s="42"/>
      <c r="FZ80" s="42"/>
      <c r="GA80" s="42"/>
      <c r="GB80" s="42"/>
      <c r="GC80" s="42"/>
      <c r="GD80" s="42"/>
      <c r="GE80" s="42"/>
      <c r="GF80" s="42"/>
      <c r="GG80" s="42"/>
      <c r="GH80" s="42"/>
      <c r="GI80" s="42"/>
      <c r="GJ80" s="42"/>
      <c r="GK80" s="42"/>
      <c r="GL80" s="42"/>
      <c r="GM80" s="42"/>
      <c r="GN80" s="42"/>
      <c r="GO80" s="41"/>
      <c r="GP80" s="41"/>
      <c r="GQ80" s="41"/>
      <c r="GR80" s="41"/>
      <c r="GS80" s="41"/>
      <c r="GT80" s="41"/>
      <c r="GU80" s="41"/>
      <c r="GV80" s="41"/>
      <c r="GW80" s="41"/>
      <c r="GX80" s="41"/>
      <c r="GY80" s="41"/>
      <c r="GZ80" s="41"/>
      <c r="HA80" s="41"/>
      <c r="HB80" s="41"/>
      <c r="HC80" s="41"/>
      <c r="HD80" s="41"/>
      <c r="HE80" s="41"/>
      <c r="HF80" s="41"/>
      <c r="HG80" s="41"/>
      <c r="HH80" s="41"/>
      <c r="HI80" s="41"/>
      <c r="HJ80" s="41"/>
      <c r="HK80" s="41"/>
      <c r="HL80" s="41"/>
      <c r="HM80" s="41"/>
      <c r="HN80" s="41"/>
      <c r="HO80" s="41"/>
      <c r="HP80" s="41"/>
      <c r="HQ80" s="41"/>
      <c r="HR80" s="41"/>
      <c r="HS80" s="41"/>
      <c r="HT80" s="41"/>
      <c r="HU80" s="41"/>
      <c r="HV80" s="41"/>
      <c r="HW80" s="41"/>
      <c r="HX80" s="41"/>
      <c r="HY80" s="41"/>
      <c r="HZ80" s="41"/>
      <c r="IA80" s="41"/>
      <c r="IB80" s="41"/>
      <c r="IC80" s="41"/>
      <c r="ID80" s="41"/>
      <c r="IE80" s="41"/>
      <c r="IF80" s="41"/>
      <c r="IG80" s="41"/>
      <c r="IH80" s="41"/>
      <c r="II80" s="41"/>
      <c r="IJ80" s="41"/>
      <c r="IK80" s="41"/>
      <c r="IL80" s="41"/>
      <c r="IM80" s="41"/>
      <c r="IN80" s="41"/>
      <c r="IO80" s="41"/>
      <c r="IP80" s="41"/>
      <c r="IQ80" s="41"/>
      <c r="IR80" s="41"/>
      <c r="IS80" s="41"/>
      <c r="IT80" s="41"/>
      <c r="IU80" s="41"/>
      <c r="IV80" s="41"/>
    </row>
    <row r="81" s="38" customFormat="1" ht="30" customHeight="1" spans="1:256">
      <c r="A81" s="26">
        <v>59</v>
      </c>
      <c r="B81" s="62" t="s">
        <v>718</v>
      </c>
      <c r="C81" s="24" t="s">
        <v>722</v>
      </c>
      <c r="D81" s="35" t="s">
        <v>16</v>
      </c>
      <c r="E81" s="55">
        <v>4</v>
      </c>
      <c r="F81" s="30"/>
      <c r="G81" s="54"/>
      <c r="H81" s="35"/>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2"/>
      <c r="DI81" s="42"/>
      <c r="DJ81" s="42"/>
      <c r="DK81" s="42"/>
      <c r="DL81" s="42"/>
      <c r="DM81" s="42"/>
      <c r="DN81" s="42"/>
      <c r="DO81" s="42"/>
      <c r="DP81" s="42"/>
      <c r="DQ81" s="42"/>
      <c r="DR81" s="42"/>
      <c r="DS81" s="42"/>
      <c r="DT81" s="42"/>
      <c r="DU81" s="42"/>
      <c r="DV81" s="42"/>
      <c r="DW81" s="42"/>
      <c r="DX81" s="42"/>
      <c r="DY81" s="42"/>
      <c r="DZ81" s="42"/>
      <c r="EA81" s="42"/>
      <c r="EB81" s="42"/>
      <c r="EC81" s="42"/>
      <c r="ED81" s="42"/>
      <c r="EE81" s="42"/>
      <c r="EF81" s="42"/>
      <c r="EG81" s="42"/>
      <c r="EH81" s="42"/>
      <c r="EI81" s="42"/>
      <c r="EJ81" s="42"/>
      <c r="EK81" s="42"/>
      <c r="EL81" s="42"/>
      <c r="EM81" s="42"/>
      <c r="EN81" s="42"/>
      <c r="EO81" s="42"/>
      <c r="EP81" s="42"/>
      <c r="EQ81" s="42"/>
      <c r="ER81" s="42"/>
      <c r="ES81" s="42"/>
      <c r="ET81" s="42"/>
      <c r="EU81" s="42"/>
      <c r="EV81" s="42"/>
      <c r="EW81" s="42"/>
      <c r="EX81" s="42"/>
      <c r="EY81" s="42"/>
      <c r="EZ81" s="42"/>
      <c r="FA81" s="42"/>
      <c r="FB81" s="42"/>
      <c r="FC81" s="42"/>
      <c r="FD81" s="42"/>
      <c r="FE81" s="42"/>
      <c r="FF81" s="42"/>
      <c r="FG81" s="42"/>
      <c r="FH81" s="42"/>
      <c r="FI81" s="42"/>
      <c r="FJ81" s="42"/>
      <c r="FK81" s="42"/>
      <c r="FL81" s="42"/>
      <c r="FM81" s="42"/>
      <c r="FN81" s="42"/>
      <c r="FO81" s="42"/>
      <c r="FP81" s="42"/>
      <c r="FQ81" s="42"/>
      <c r="FR81" s="42"/>
      <c r="FS81" s="42"/>
      <c r="FT81" s="42"/>
      <c r="FU81" s="42"/>
      <c r="FV81" s="42"/>
      <c r="FW81" s="42"/>
      <c r="FX81" s="42"/>
      <c r="FY81" s="42"/>
      <c r="FZ81" s="42"/>
      <c r="GA81" s="42"/>
      <c r="GB81" s="42"/>
      <c r="GC81" s="42"/>
      <c r="GD81" s="42"/>
      <c r="GE81" s="42"/>
      <c r="GF81" s="42"/>
      <c r="GG81" s="42"/>
      <c r="GH81" s="42"/>
      <c r="GI81" s="42"/>
      <c r="GJ81" s="42"/>
      <c r="GK81" s="42"/>
      <c r="GL81" s="42"/>
      <c r="GM81" s="42"/>
      <c r="GN81" s="42"/>
      <c r="GO81" s="41"/>
      <c r="GP81" s="41"/>
      <c r="GQ81" s="41"/>
      <c r="GR81" s="41"/>
      <c r="GS81" s="41"/>
      <c r="GT81" s="41"/>
      <c r="GU81" s="41"/>
      <c r="GV81" s="41"/>
      <c r="GW81" s="41"/>
      <c r="GX81" s="41"/>
      <c r="GY81" s="41"/>
      <c r="GZ81" s="41"/>
      <c r="HA81" s="41"/>
      <c r="HB81" s="41"/>
      <c r="HC81" s="41"/>
      <c r="HD81" s="41"/>
      <c r="HE81" s="41"/>
      <c r="HF81" s="41"/>
      <c r="HG81" s="41"/>
      <c r="HH81" s="41"/>
      <c r="HI81" s="41"/>
      <c r="HJ81" s="41"/>
      <c r="HK81" s="41"/>
      <c r="HL81" s="41"/>
      <c r="HM81" s="41"/>
      <c r="HN81" s="41"/>
      <c r="HO81" s="41"/>
      <c r="HP81" s="41"/>
      <c r="HQ81" s="41"/>
      <c r="HR81" s="41"/>
      <c r="HS81" s="41"/>
      <c r="HT81" s="41"/>
      <c r="HU81" s="41"/>
      <c r="HV81" s="41"/>
      <c r="HW81" s="41"/>
      <c r="HX81" s="41"/>
      <c r="HY81" s="41"/>
      <c r="HZ81" s="41"/>
      <c r="IA81" s="41"/>
      <c r="IB81" s="41"/>
      <c r="IC81" s="41"/>
      <c r="ID81" s="41"/>
      <c r="IE81" s="41"/>
      <c r="IF81" s="41"/>
      <c r="IG81" s="41"/>
      <c r="IH81" s="41"/>
      <c r="II81" s="41"/>
      <c r="IJ81" s="41"/>
      <c r="IK81" s="41"/>
      <c r="IL81" s="41"/>
      <c r="IM81" s="41"/>
      <c r="IN81" s="41"/>
      <c r="IO81" s="41"/>
      <c r="IP81" s="41"/>
      <c r="IQ81" s="41"/>
      <c r="IR81" s="41"/>
      <c r="IS81" s="41"/>
      <c r="IT81" s="41"/>
      <c r="IU81" s="41"/>
      <c r="IV81" s="41"/>
    </row>
    <row r="82" s="38" customFormat="1" ht="36" spans="1:256">
      <c r="A82" s="26">
        <v>60</v>
      </c>
      <c r="B82" s="62" t="s">
        <v>723</v>
      </c>
      <c r="C82" s="76" t="s">
        <v>724</v>
      </c>
      <c r="D82" s="35" t="s">
        <v>16</v>
      </c>
      <c r="E82" s="55">
        <v>4</v>
      </c>
      <c r="F82" s="30"/>
      <c r="G82" s="54"/>
      <c r="H82" s="35"/>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c r="DA82" s="42"/>
      <c r="DB82" s="42"/>
      <c r="DC82" s="42"/>
      <c r="DD82" s="42"/>
      <c r="DE82" s="42"/>
      <c r="DF82" s="42"/>
      <c r="DG82" s="42"/>
      <c r="DH82" s="42"/>
      <c r="DI82" s="42"/>
      <c r="DJ82" s="42"/>
      <c r="DK82" s="42"/>
      <c r="DL82" s="42"/>
      <c r="DM82" s="42"/>
      <c r="DN82" s="42"/>
      <c r="DO82" s="42"/>
      <c r="DP82" s="42"/>
      <c r="DQ82" s="42"/>
      <c r="DR82" s="42"/>
      <c r="DS82" s="42"/>
      <c r="DT82" s="42"/>
      <c r="DU82" s="42"/>
      <c r="DV82" s="42"/>
      <c r="DW82" s="42"/>
      <c r="DX82" s="42"/>
      <c r="DY82" s="42"/>
      <c r="DZ82" s="42"/>
      <c r="EA82" s="42"/>
      <c r="EB82" s="42"/>
      <c r="EC82" s="42"/>
      <c r="ED82" s="42"/>
      <c r="EE82" s="42"/>
      <c r="EF82" s="42"/>
      <c r="EG82" s="42"/>
      <c r="EH82" s="42"/>
      <c r="EI82" s="42"/>
      <c r="EJ82" s="42"/>
      <c r="EK82" s="42"/>
      <c r="EL82" s="42"/>
      <c r="EM82" s="42"/>
      <c r="EN82" s="42"/>
      <c r="EO82" s="42"/>
      <c r="EP82" s="42"/>
      <c r="EQ82" s="42"/>
      <c r="ER82" s="42"/>
      <c r="ES82" s="42"/>
      <c r="ET82" s="42"/>
      <c r="EU82" s="42"/>
      <c r="EV82" s="42"/>
      <c r="EW82" s="42"/>
      <c r="EX82" s="42"/>
      <c r="EY82" s="42"/>
      <c r="EZ82" s="42"/>
      <c r="FA82" s="42"/>
      <c r="FB82" s="42"/>
      <c r="FC82" s="42"/>
      <c r="FD82" s="42"/>
      <c r="FE82" s="42"/>
      <c r="FF82" s="42"/>
      <c r="FG82" s="42"/>
      <c r="FH82" s="42"/>
      <c r="FI82" s="42"/>
      <c r="FJ82" s="42"/>
      <c r="FK82" s="42"/>
      <c r="FL82" s="42"/>
      <c r="FM82" s="42"/>
      <c r="FN82" s="42"/>
      <c r="FO82" s="42"/>
      <c r="FP82" s="42"/>
      <c r="FQ82" s="42"/>
      <c r="FR82" s="42"/>
      <c r="FS82" s="42"/>
      <c r="FT82" s="42"/>
      <c r="FU82" s="42"/>
      <c r="FV82" s="42"/>
      <c r="FW82" s="42"/>
      <c r="FX82" s="42"/>
      <c r="FY82" s="42"/>
      <c r="FZ82" s="42"/>
      <c r="GA82" s="42"/>
      <c r="GB82" s="42"/>
      <c r="GC82" s="42"/>
      <c r="GD82" s="42"/>
      <c r="GE82" s="42"/>
      <c r="GF82" s="42"/>
      <c r="GG82" s="42"/>
      <c r="GH82" s="42"/>
      <c r="GI82" s="42"/>
      <c r="GJ82" s="42"/>
      <c r="GK82" s="42"/>
      <c r="GL82" s="42"/>
      <c r="GM82" s="42"/>
      <c r="GN82" s="42"/>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row>
    <row r="83" s="38" customFormat="1" ht="36" spans="1:256">
      <c r="A83" s="26">
        <v>61</v>
      </c>
      <c r="B83" s="62" t="s">
        <v>723</v>
      </c>
      <c r="C83" s="76" t="s">
        <v>725</v>
      </c>
      <c r="D83" s="35" t="s">
        <v>16</v>
      </c>
      <c r="E83" s="55">
        <v>8</v>
      </c>
      <c r="F83" s="30"/>
      <c r="G83" s="54"/>
      <c r="H83" s="35"/>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c r="DA83" s="42"/>
      <c r="DB83" s="42"/>
      <c r="DC83" s="42"/>
      <c r="DD83" s="42"/>
      <c r="DE83" s="42"/>
      <c r="DF83" s="42"/>
      <c r="DG83" s="42"/>
      <c r="DH83" s="42"/>
      <c r="DI83" s="42"/>
      <c r="DJ83" s="42"/>
      <c r="DK83" s="42"/>
      <c r="DL83" s="42"/>
      <c r="DM83" s="42"/>
      <c r="DN83" s="42"/>
      <c r="DO83" s="42"/>
      <c r="DP83" s="42"/>
      <c r="DQ83" s="42"/>
      <c r="DR83" s="42"/>
      <c r="DS83" s="42"/>
      <c r="DT83" s="42"/>
      <c r="DU83" s="42"/>
      <c r="DV83" s="42"/>
      <c r="DW83" s="42"/>
      <c r="DX83" s="42"/>
      <c r="DY83" s="42"/>
      <c r="DZ83" s="42"/>
      <c r="EA83" s="42"/>
      <c r="EB83" s="42"/>
      <c r="EC83" s="42"/>
      <c r="ED83" s="42"/>
      <c r="EE83" s="42"/>
      <c r="EF83" s="42"/>
      <c r="EG83" s="42"/>
      <c r="EH83" s="42"/>
      <c r="EI83" s="42"/>
      <c r="EJ83" s="42"/>
      <c r="EK83" s="42"/>
      <c r="EL83" s="42"/>
      <c r="EM83" s="42"/>
      <c r="EN83" s="42"/>
      <c r="EO83" s="42"/>
      <c r="EP83" s="42"/>
      <c r="EQ83" s="42"/>
      <c r="ER83" s="42"/>
      <c r="ES83" s="42"/>
      <c r="ET83" s="42"/>
      <c r="EU83" s="42"/>
      <c r="EV83" s="42"/>
      <c r="EW83" s="42"/>
      <c r="EX83" s="42"/>
      <c r="EY83" s="42"/>
      <c r="EZ83" s="42"/>
      <c r="FA83" s="42"/>
      <c r="FB83" s="42"/>
      <c r="FC83" s="42"/>
      <c r="FD83" s="42"/>
      <c r="FE83" s="42"/>
      <c r="FF83" s="42"/>
      <c r="FG83" s="42"/>
      <c r="FH83" s="42"/>
      <c r="FI83" s="42"/>
      <c r="FJ83" s="42"/>
      <c r="FK83" s="42"/>
      <c r="FL83" s="42"/>
      <c r="FM83" s="42"/>
      <c r="FN83" s="42"/>
      <c r="FO83" s="42"/>
      <c r="FP83" s="42"/>
      <c r="FQ83" s="42"/>
      <c r="FR83" s="42"/>
      <c r="FS83" s="42"/>
      <c r="FT83" s="42"/>
      <c r="FU83" s="42"/>
      <c r="FV83" s="42"/>
      <c r="FW83" s="42"/>
      <c r="FX83" s="42"/>
      <c r="FY83" s="42"/>
      <c r="FZ83" s="42"/>
      <c r="GA83" s="42"/>
      <c r="GB83" s="42"/>
      <c r="GC83" s="42"/>
      <c r="GD83" s="42"/>
      <c r="GE83" s="42"/>
      <c r="GF83" s="42"/>
      <c r="GG83" s="42"/>
      <c r="GH83" s="42"/>
      <c r="GI83" s="42"/>
      <c r="GJ83" s="42"/>
      <c r="GK83" s="42"/>
      <c r="GL83" s="42"/>
      <c r="GM83" s="42"/>
      <c r="GN83" s="42"/>
      <c r="GO83" s="41"/>
      <c r="GP83" s="41"/>
      <c r="GQ83" s="41"/>
      <c r="GR83" s="41"/>
      <c r="GS83" s="41"/>
      <c r="GT83" s="41"/>
      <c r="GU83" s="41"/>
      <c r="GV83" s="41"/>
      <c r="GW83" s="41"/>
      <c r="GX83" s="41"/>
      <c r="GY83" s="41"/>
      <c r="GZ83" s="41"/>
      <c r="HA83" s="41"/>
      <c r="HB83" s="41"/>
      <c r="HC83" s="41"/>
      <c r="HD83" s="41"/>
      <c r="HE83" s="41"/>
      <c r="HF83" s="41"/>
      <c r="HG83" s="41"/>
      <c r="HH83" s="41"/>
      <c r="HI83" s="41"/>
      <c r="HJ83" s="41"/>
      <c r="HK83" s="41"/>
      <c r="HL83" s="41"/>
      <c r="HM83" s="41"/>
      <c r="HN83" s="41"/>
      <c r="HO83" s="41"/>
      <c r="HP83" s="41"/>
      <c r="HQ83" s="41"/>
      <c r="HR83" s="41"/>
      <c r="HS83" s="41"/>
      <c r="HT83" s="41"/>
      <c r="HU83" s="41"/>
      <c r="HV83" s="41"/>
      <c r="HW83" s="41"/>
      <c r="HX83" s="41"/>
      <c r="HY83" s="41"/>
      <c r="HZ83" s="41"/>
      <c r="IA83" s="41"/>
      <c r="IB83" s="41"/>
      <c r="IC83" s="41"/>
      <c r="ID83" s="41"/>
      <c r="IE83" s="41"/>
      <c r="IF83" s="41"/>
      <c r="IG83" s="41"/>
      <c r="IH83" s="41"/>
      <c r="II83" s="41"/>
      <c r="IJ83" s="41"/>
      <c r="IK83" s="41"/>
      <c r="IL83" s="41"/>
      <c r="IM83" s="41"/>
      <c r="IN83" s="41"/>
      <c r="IO83" s="41"/>
      <c r="IP83" s="41"/>
      <c r="IQ83" s="41"/>
      <c r="IR83" s="41"/>
      <c r="IS83" s="41"/>
      <c r="IT83" s="41"/>
      <c r="IU83" s="41"/>
      <c r="IV83" s="41"/>
    </row>
    <row r="84" s="38" customFormat="1" ht="36" spans="1:256">
      <c r="A84" s="26">
        <v>62</v>
      </c>
      <c r="B84" s="62" t="s">
        <v>723</v>
      </c>
      <c r="C84" s="76" t="s">
        <v>726</v>
      </c>
      <c r="D84" s="35" t="s">
        <v>16</v>
      </c>
      <c r="E84" s="55">
        <v>2</v>
      </c>
      <c r="F84" s="30"/>
      <c r="G84" s="54"/>
      <c r="H84" s="35"/>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c r="DA84" s="42"/>
      <c r="DB84" s="42"/>
      <c r="DC84" s="42"/>
      <c r="DD84" s="42"/>
      <c r="DE84" s="42"/>
      <c r="DF84" s="42"/>
      <c r="DG84" s="42"/>
      <c r="DH84" s="42"/>
      <c r="DI84" s="42"/>
      <c r="DJ84" s="42"/>
      <c r="DK84" s="42"/>
      <c r="DL84" s="42"/>
      <c r="DM84" s="42"/>
      <c r="DN84" s="42"/>
      <c r="DO84" s="42"/>
      <c r="DP84" s="42"/>
      <c r="DQ84" s="42"/>
      <c r="DR84" s="42"/>
      <c r="DS84" s="42"/>
      <c r="DT84" s="42"/>
      <c r="DU84" s="42"/>
      <c r="DV84" s="42"/>
      <c r="DW84" s="42"/>
      <c r="DX84" s="42"/>
      <c r="DY84" s="42"/>
      <c r="DZ84" s="42"/>
      <c r="EA84" s="42"/>
      <c r="EB84" s="42"/>
      <c r="EC84" s="42"/>
      <c r="ED84" s="42"/>
      <c r="EE84" s="42"/>
      <c r="EF84" s="42"/>
      <c r="EG84" s="42"/>
      <c r="EH84" s="42"/>
      <c r="EI84" s="42"/>
      <c r="EJ84" s="42"/>
      <c r="EK84" s="42"/>
      <c r="EL84" s="42"/>
      <c r="EM84" s="42"/>
      <c r="EN84" s="42"/>
      <c r="EO84" s="42"/>
      <c r="EP84" s="42"/>
      <c r="EQ84" s="42"/>
      <c r="ER84" s="42"/>
      <c r="ES84" s="42"/>
      <c r="ET84" s="42"/>
      <c r="EU84" s="42"/>
      <c r="EV84" s="42"/>
      <c r="EW84" s="42"/>
      <c r="EX84" s="42"/>
      <c r="EY84" s="42"/>
      <c r="EZ84" s="42"/>
      <c r="FA84" s="42"/>
      <c r="FB84" s="42"/>
      <c r="FC84" s="42"/>
      <c r="FD84" s="42"/>
      <c r="FE84" s="42"/>
      <c r="FF84" s="42"/>
      <c r="FG84" s="42"/>
      <c r="FH84" s="42"/>
      <c r="FI84" s="42"/>
      <c r="FJ84" s="42"/>
      <c r="FK84" s="42"/>
      <c r="FL84" s="42"/>
      <c r="FM84" s="42"/>
      <c r="FN84" s="42"/>
      <c r="FO84" s="42"/>
      <c r="FP84" s="42"/>
      <c r="FQ84" s="42"/>
      <c r="FR84" s="42"/>
      <c r="FS84" s="42"/>
      <c r="FT84" s="42"/>
      <c r="FU84" s="42"/>
      <c r="FV84" s="42"/>
      <c r="FW84" s="42"/>
      <c r="FX84" s="42"/>
      <c r="FY84" s="42"/>
      <c r="FZ84" s="42"/>
      <c r="GA84" s="42"/>
      <c r="GB84" s="42"/>
      <c r="GC84" s="42"/>
      <c r="GD84" s="42"/>
      <c r="GE84" s="42"/>
      <c r="GF84" s="42"/>
      <c r="GG84" s="42"/>
      <c r="GH84" s="42"/>
      <c r="GI84" s="42"/>
      <c r="GJ84" s="42"/>
      <c r="GK84" s="42"/>
      <c r="GL84" s="42"/>
      <c r="GM84" s="42"/>
      <c r="GN84" s="42"/>
      <c r="GO84" s="41"/>
      <c r="GP84" s="41"/>
      <c r="GQ84" s="41"/>
      <c r="GR84" s="41"/>
      <c r="GS84" s="41"/>
      <c r="GT84" s="41"/>
      <c r="GU84" s="41"/>
      <c r="GV84" s="41"/>
      <c r="GW84" s="41"/>
      <c r="GX84" s="41"/>
      <c r="GY84" s="41"/>
      <c r="GZ84" s="41"/>
      <c r="HA84" s="41"/>
      <c r="HB84" s="41"/>
      <c r="HC84" s="41"/>
      <c r="HD84" s="41"/>
      <c r="HE84" s="41"/>
      <c r="HF84" s="41"/>
      <c r="HG84" s="41"/>
      <c r="HH84" s="41"/>
      <c r="HI84" s="41"/>
      <c r="HJ84" s="41"/>
      <c r="HK84" s="41"/>
      <c r="HL84" s="41"/>
      <c r="HM84" s="41"/>
      <c r="HN84" s="41"/>
      <c r="HO84" s="41"/>
      <c r="HP84" s="41"/>
      <c r="HQ84" s="41"/>
      <c r="HR84" s="41"/>
      <c r="HS84" s="41"/>
      <c r="HT84" s="41"/>
      <c r="HU84" s="41"/>
      <c r="HV84" s="41"/>
      <c r="HW84" s="41"/>
      <c r="HX84" s="41"/>
      <c r="HY84" s="41"/>
      <c r="HZ84" s="41"/>
      <c r="IA84" s="41"/>
      <c r="IB84" s="41"/>
      <c r="IC84" s="41"/>
      <c r="ID84" s="41"/>
      <c r="IE84" s="41"/>
      <c r="IF84" s="41"/>
      <c r="IG84" s="41"/>
      <c r="IH84" s="41"/>
      <c r="II84" s="41"/>
      <c r="IJ84" s="41"/>
      <c r="IK84" s="41"/>
      <c r="IL84" s="41"/>
      <c r="IM84" s="41"/>
      <c r="IN84" s="41"/>
      <c r="IO84" s="41"/>
      <c r="IP84" s="41"/>
      <c r="IQ84" s="41"/>
      <c r="IR84" s="41"/>
      <c r="IS84" s="41"/>
      <c r="IT84" s="41"/>
      <c r="IU84" s="41"/>
      <c r="IV84" s="41"/>
    </row>
    <row r="85" s="38" customFormat="1" ht="36" spans="1:256">
      <c r="A85" s="26">
        <v>63</v>
      </c>
      <c r="B85" s="62" t="s">
        <v>723</v>
      </c>
      <c r="C85" s="76" t="s">
        <v>727</v>
      </c>
      <c r="D85" s="35" t="s">
        <v>16</v>
      </c>
      <c r="E85" s="55">
        <v>10</v>
      </c>
      <c r="F85" s="30"/>
      <c r="G85" s="54"/>
      <c r="H85" s="35"/>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c r="DA85" s="42"/>
      <c r="DB85" s="42"/>
      <c r="DC85" s="42"/>
      <c r="DD85" s="42"/>
      <c r="DE85" s="42"/>
      <c r="DF85" s="42"/>
      <c r="DG85" s="42"/>
      <c r="DH85" s="42"/>
      <c r="DI85" s="42"/>
      <c r="DJ85" s="42"/>
      <c r="DK85" s="42"/>
      <c r="DL85" s="42"/>
      <c r="DM85" s="42"/>
      <c r="DN85" s="42"/>
      <c r="DO85" s="42"/>
      <c r="DP85" s="42"/>
      <c r="DQ85" s="42"/>
      <c r="DR85" s="42"/>
      <c r="DS85" s="42"/>
      <c r="DT85" s="42"/>
      <c r="DU85" s="42"/>
      <c r="DV85" s="42"/>
      <c r="DW85" s="42"/>
      <c r="DX85" s="42"/>
      <c r="DY85" s="42"/>
      <c r="DZ85" s="42"/>
      <c r="EA85" s="42"/>
      <c r="EB85" s="42"/>
      <c r="EC85" s="42"/>
      <c r="ED85" s="42"/>
      <c r="EE85" s="42"/>
      <c r="EF85" s="42"/>
      <c r="EG85" s="42"/>
      <c r="EH85" s="42"/>
      <c r="EI85" s="42"/>
      <c r="EJ85" s="42"/>
      <c r="EK85" s="42"/>
      <c r="EL85" s="42"/>
      <c r="EM85" s="42"/>
      <c r="EN85" s="42"/>
      <c r="EO85" s="42"/>
      <c r="EP85" s="42"/>
      <c r="EQ85" s="42"/>
      <c r="ER85" s="42"/>
      <c r="ES85" s="42"/>
      <c r="ET85" s="42"/>
      <c r="EU85" s="42"/>
      <c r="EV85" s="42"/>
      <c r="EW85" s="42"/>
      <c r="EX85" s="42"/>
      <c r="EY85" s="42"/>
      <c r="EZ85" s="42"/>
      <c r="FA85" s="42"/>
      <c r="FB85" s="42"/>
      <c r="FC85" s="42"/>
      <c r="FD85" s="42"/>
      <c r="FE85" s="42"/>
      <c r="FF85" s="42"/>
      <c r="FG85" s="42"/>
      <c r="FH85" s="42"/>
      <c r="FI85" s="42"/>
      <c r="FJ85" s="42"/>
      <c r="FK85" s="42"/>
      <c r="FL85" s="42"/>
      <c r="FM85" s="42"/>
      <c r="FN85" s="42"/>
      <c r="FO85" s="42"/>
      <c r="FP85" s="42"/>
      <c r="FQ85" s="42"/>
      <c r="FR85" s="42"/>
      <c r="FS85" s="42"/>
      <c r="FT85" s="42"/>
      <c r="FU85" s="42"/>
      <c r="FV85" s="42"/>
      <c r="FW85" s="42"/>
      <c r="FX85" s="42"/>
      <c r="FY85" s="42"/>
      <c r="FZ85" s="42"/>
      <c r="GA85" s="42"/>
      <c r="GB85" s="42"/>
      <c r="GC85" s="42"/>
      <c r="GD85" s="42"/>
      <c r="GE85" s="42"/>
      <c r="GF85" s="42"/>
      <c r="GG85" s="42"/>
      <c r="GH85" s="42"/>
      <c r="GI85" s="42"/>
      <c r="GJ85" s="42"/>
      <c r="GK85" s="42"/>
      <c r="GL85" s="42"/>
      <c r="GM85" s="42"/>
      <c r="GN85" s="42"/>
      <c r="GO85" s="41"/>
      <c r="GP85" s="41"/>
      <c r="GQ85" s="41"/>
      <c r="GR85" s="41"/>
      <c r="GS85" s="41"/>
      <c r="GT85" s="41"/>
      <c r="GU85" s="41"/>
      <c r="GV85" s="41"/>
      <c r="GW85" s="41"/>
      <c r="GX85" s="41"/>
      <c r="GY85" s="41"/>
      <c r="GZ85" s="41"/>
      <c r="HA85" s="41"/>
      <c r="HB85" s="41"/>
      <c r="HC85" s="41"/>
      <c r="HD85" s="41"/>
      <c r="HE85" s="41"/>
      <c r="HF85" s="41"/>
      <c r="HG85" s="41"/>
      <c r="HH85" s="41"/>
      <c r="HI85" s="41"/>
      <c r="HJ85" s="41"/>
      <c r="HK85" s="41"/>
      <c r="HL85" s="41"/>
      <c r="HM85" s="41"/>
      <c r="HN85" s="41"/>
      <c r="HO85" s="41"/>
      <c r="HP85" s="41"/>
      <c r="HQ85" s="41"/>
      <c r="HR85" s="41"/>
      <c r="HS85" s="41"/>
      <c r="HT85" s="41"/>
      <c r="HU85" s="41"/>
      <c r="HV85" s="41"/>
      <c r="HW85" s="41"/>
      <c r="HX85" s="41"/>
      <c r="HY85" s="41"/>
      <c r="HZ85" s="41"/>
      <c r="IA85" s="41"/>
      <c r="IB85" s="41"/>
      <c r="IC85" s="41"/>
      <c r="ID85" s="41"/>
      <c r="IE85" s="41"/>
      <c r="IF85" s="41"/>
      <c r="IG85" s="41"/>
      <c r="IH85" s="41"/>
      <c r="II85" s="41"/>
      <c r="IJ85" s="41"/>
      <c r="IK85" s="41"/>
      <c r="IL85" s="41"/>
      <c r="IM85" s="41"/>
      <c r="IN85" s="41"/>
      <c r="IO85" s="41"/>
      <c r="IP85" s="41"/>
      <c r="IQ85" s="41"/>
      <c r="IR85" s="41"/>
      <c r="IS85" s="41"/>
      <c r="IT85" s="41"/>
      <c r="IU85" s="41"/>
      <c r="IV85" s="41"/>
    </row>
    <row r="86" s="38" customFormat="1" ht="36" spans="1:256">
      <c r="A86" s="26">
        <v>64</v>
      </c>
      <c r="B86" s="62" t="s">
        <v>723</v>
      </c>
      <c r="C86" s="76" t="s">
        <v>728</v>
      </c>
      <c r="D86" s="35" t="s">
        <v>16</v>
      </c>
      <c r="E86" s="55">
        <v>4</v>
      </c>
      <c r="F86" s="30"/>
      <c r="G86" s="54"/>
      <c r="H86" s="35"/>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2"/>
      <c r="DI86" s="42"/>
      <c r="DJ86" s="42"/>
      <c r="DK86" s="42"/>
      <c r="DL86" s="42"/>
      <c r="DM86" s="42"/>
      <c r="DN86" s="42"/>
      <c r="DO86" s="42"/>
      <c r="DP86" s="42"/>
      <c r="DQ86" s="42"/>
      <c r="DR86" s="42"/>
      <c r="DS86" s="42"/>
      <c r="DT86" s="42"/>
      <c r="DU86" s="42"/>
      <c r="DV86" s="42"/>
      <c r="DW86" s="42"/>
      <c r="DX86" s="42"/>
      <c r="DY86" s="42"/>
      <c r="DZ86" s="42"/>
      <c r="EA86" s="42"/>
      <c r="EB86" s="42"/>
      <c r="EC86" s="42"/>
      <c r="ED86" s="42"/>
      <c r="EE86" s="42"/>
      <c r="EF86" s="42"/>
      <c r="EG86" s="42"/>
      <c r="EH86" s="42"/>
      <c r="EI86" s="42"/>
      <c r="EJ86" s="42"/>
      <c r="EK86" s="42"/>
      <c r="EL86" s="42"/>
      <c r="EM86" s="42"/>
      <c r="EN86" s="42"/>
      <c r="EO86" s="42"/>
      <c r="EP86" s="42"/>
      <c r="EQ86" s="42"/>
      <c r="ER86" s="42"/>
      <c r="ES86" s="42"/>
      <c r="ET86" s="42"/>
      <c r="EU86" s="42"/>
      <c r="EV86" s="42"/>
      <c r="EW86" s="42"/>
      <c r="EX86" s="42"/>
      <c r="EY86" s="42"/>
      <c r="EZ86" s="42"/>
      <c r="FA86" s="42"/>
      <c r="FB86" s="42"/>
      <c r="FC86" s="42"/>
      <c r="FD86" s="42"/>
      <c r="FE86" s="42"/>
      <c r="FF86" s="42"/>
      <c r="FG86" s="42"/>
      <c r="FH86" s="42"/>
      <c r="FI86" s="42"/>
      <c r="FJ86" s="42"/>
      <c r="FK86" s="42"/>
      <c r="FL86" s="42"/>
      <c r="FM86" s="42"/>
      <c r="FN86" s="42"/>
      <c r="FO86" s="42"/>
      <c r="FP86" s="42"/>
      <c r="FQ86" s="42"/>
      <c r="FR86" s="42"/>
      <c r="FS86" s="42"/>
      <c r="FT86" s="42"/>
      <c r="FU86" s="42"/>
      <c r="FV86" s="42"/>
      <c r="FW86" s="42"/>
      <c r="FX86" s="42"/>
      <c r="FY86" s="42"/>
      <c r="FZ86" s="42"/>
      <c r="GA86" s="42"/>
      <c r="GB86" s="42"/>
      <c r="GC86" s="42"/>
      <c r="GD86" s="42"/>
      <c r="GE86" s="42"/>
      <c r="GF86" s="42"/>
      <c r="GG86" s="42"/>
      <c r="GH86" s="42"/>
      <c r="GI86" s="42"/>
      <c r="GJ86" s="42"/>
      <c r="GK86" s="42"/>
      <c r="GL86" s="42"/>
      <c r="GM86" s="42"/>
      <c r="GN86" s="42"/>
      <c r="GO86" s="41"/>
      <c r="GP86" s="41"/>
      <c r="GQ86" s="41"/>
      <c r="GR86" s="41"/>
      <c r="GS86" s="41"/>
      <c r="GT86" s="41"/>
      <c r="GU86" s="41"/>
      <c r="GV86" s="41"/>
      <c r="GW86" s="41"/>
      <c r="GX86" s="41"/>
      <c r="GY86" s="41"/>
      <c r="GZ86" s="41"/>
      <c r="HA86" s="41"/>
      <c r="HB86" s="41"/>
      <c r="HC86" s="41"/>
      <c r="HD86" s="41"/>
      <c r="HE86" s="41"/>
      <c r="HF86" s="41"/>
      <c r="HG86" s="41"/>
      <c r="HH86" s="41"/>
      <c r="HI86" s="41"/>
      <c r="HJ86" s="41"/>
      <c r="HK86" s="41"/>
      <c r="HL86" s="41"/>
      <c r="HM86" s="41"/>
      <c r="HN86" s="41"/>
      <c r="HO86" s="41"/>
      <c r="HP86" s="41"/>
      <c r="HQ86" s="41"/>
      <c r="HR86" s="41"/>
      <c r="HS86" s="41"/>
      <c r="HT86" s="41"/>
      <c r="HU86" s="41"/>
      <c r="HV86" s="41"/>
      <c r="HW86" s="41"/>
      <c r="HX86" s="41"/>
      <c r="HY86" s="41"/>
      <c r="HZ86" s="41"/>
      <c r="IA86" s="41"/>
      <c r="IB86" s="41"/>
      <c r="IC86" s="41"/>
      <c r="ID86" s="41"/>
      <c r="IE86" s="41"/>
      <c r="IF86" s="41"/>
      <c r="IG86" s="41"/>
      <c r="IH86" s="41"/>
      <c r="II86" s="41"/>
      <c r="IJ86" s="41"/>
      <c r="IK86" s="41"/>
      <c r="IL86" s="41"/>
      <c r="IM86" s="41"/>
      <c r="IN86" s="41"/>
      <c r="IO86" s="41"/>
      <c r="IP86" s="41"/>
      <c r="IQ86" s="41"/>
      <c r="IR86" s="41"/>
      <c r="IS86" s="41"/>
      <c r="IT86" s="41"/>
      <c r="IU86" s="41"/>
      <c r="IV86" s="41"/>
    </row>
    <row r="87" s="38" customFormat="1" ht="39.95" customHeight="1" spans="1:256">
      <c r="A87" s="26">
        <v>65</v>
      </c>
      <c r="B87" s="62" t="s">
        <v>729</v>
      </c>
      <c r="C87" s="24" t="s">
        <v>730</v>
      </c>
      <c r="D87" s="35" t="s">
        <v>16</v>
      </c>
      <c r="E87" s="55">
        <v>3</v>
      </c>
      <c r="F87" s="30"/>
      <c r="G87" s="54"/>
      <c r="H87" s="35"/>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c r="DA87" s="42"/>
      <c r="DB87" s="42"/>
      <c r="DC87" s="42"/>
      <c r="DD87" s="42"/>
      <c r="DE87" s="42"/>
      <c r="DF87" s="42"/>
      <c r="DG87" s="42"/>
      <c r="DH87" s="42"/>
      <c r="DI87" s="42"/>
      <c r="DJ87" s="42"/>
      <c r="DK87" s="42"/>
      <c r="DL87" s="42"/>
      <c r="DM87" s="42"/>
      <c r="DN87" s="42"/>
      <c r="DO87" s="42"/>
      <c r="DP87" s="42"/>
      <c r="DQ87" s="42"/>
      <c r="DR87" s="42"/>
      <c r="DS87" s="42"/>
      <c r="DT87" s="42"/>
      <c r="DU87" s="42"/>
      <c r="DV87" s="42"/>
      <c r="DW87" s="42"/>
      <c r="DX87" s="42"/>
      <c r="DY87" s="42"/>
      <c r="DZ87" s="42"/>
      <c r="EA87" s="42"/>
      <c r="EB87" s="42"/>
      <c r="EC87" s="42"/>
      <c r="ED87" s="42"/>
      <c r="EE87" s="42"/>
      <c r="EF87" s="42"/>
      <c r="EG87" s="42"/>
      <c r="EH87" s="42"/>
      <c r="EI87" s="42"/>
      <c r="EJ87" s="42"/>
      <c r="EK87" s="42"/>
      <c r="EL87" s="42"/>
      <c r="EM87" s="42"/>
      <c r="EN87" s="42"/>
      <c r="EO87" s="42"/>
      <c r="EP87" s="42"/>
      <c r="EQ87" s="42"/>
      <c r="ER87" s="42"/>
      <c r="ES87" s="42"/>
      <c r="ET87" s="42"/>
      <c r="EU87" s="42"/>
      <c r="EV87" s="42"/>
      <c r="EW87" s="42"/>
      <c r="EX87" s="42"/>
      <c r="EY87" s="42"/>
      <c r="EZ87" s="42"/>
      <c r="FA87" s="42"/>
      <c r="FB87" s="42"/>
      <c r="FC87" s="42"/>
      <c r="FD87" s="42"/>
      <c r="FE87" s="42"/>
      <c r="FF87" s="42"/>
      <c r="FG87" s="42"/>
      <c r="FH87" s="42"/>
      <c r="FI87" s="42"/>
      <c r="FJ87" s="42"/>
      <c r="FK87" s="42"/>
      <c r="FL87" s="42"/>
      <c r="FM87" s="42"/>
      <c r="FN87" s="42"/>
      <c r="FO87" s="42"/>
      <c r="FP87" s="42"/>
      <c r="FQ87" s="42"/>
      <c r="FR87" s="42"/>
      <c r="FS87" s="42"/>
      <c r="FT87" s="42"/>
      <c r="FU87" s="42"/>
      <c r="FV87" s="42"/>
      <c r="FW87" s="42"/>
      <c r="FX87" s="42"/>
      <c r="FY87" s="42"/>
      <c r="FZ87" s="42"/>
      <c r="GA87" s="42"/>
      <c r="GB87" s="42"/>
      <c r="GC87" s="42"/>
      <c r="GD87" s="42"/>
      <c r="GE87" s="42"/>
      <c r="GF87" s="42"/>
      <c r="GG87" s="42"/>
      <c r="GH87" s="42"/>
      <c r="GI87" s="42"/>
      <c r="GJ87" s="42"/>
      <c r="GK87" s="42"/>
      <c r="GL87" s="42"/>
      <c r="GM87" s="42"/>
      <c r="GN87" s="42"/>
      <c r="GO87" s="41"/>
      <c r="GP87" s="41"/>
      <c r="GQ87" s="41"/>
      <c r="GR87" s="41"/>
      <c r="GS87" s="41"/>
      <c r="GT87" s="41"/>
      <c r="GU87" s="41"/>
      <c r="GV87" s="41"/>
      <c r="GW87" s="41"/>
      <c r="GX87" s="41"/>
      <c r="GY87" s="41"/>
      <c r="GZ87" s="41"/>
      <c r="HA87" s="41"/>
      <c r="HB87" s="41"/>
      <c r="HC87" s="41"/>
      <c r="HD87" s="41"/>
      <c r="HE87" s="41"/>
      <c r="HF87" s="41"/>
      <c r="HG87" s="41"/>
      <c r="HH87" s="41"/>
      <c r="HI87" s="41"/>
      <c r="HJ87" s="41"/>
      <c r="HK87" s="41"/>
      <c r="HL87" s="41"/>
      <c r="HM87" s="41"/>
      <c r="HN87" s="41"/>
      <c r="HO87" s="41"/>
      <c r="HP87" s="41"/>
      <c r="HQ87" s="41"/>
      <c r="HR87" s="41"/>
      <c r="HS87" s="41"/>
      <c r="HT87" s="41"/>
      <c r="HU87" s="41"/>
      <c r="HV87" s="41"/>
      <c r="HW87" s="41"/>
      <c r="HX87" s="41"/>
      <c r="HY87" s="41"/>
      <c r="HZ87" s="41"/>
      <c r="IA87" s="41"/>
      <c r="IB87" s="41"/>
      <c r="IC87" s="41"/>
      <c r="ID87" s="41"/>
      <c r="IE87" s="41"/>
      <c r="IF87" s="41"/>
      <c r="IG87" s="41"/>
      <c r="IH87" s="41"/>
      <c r="II87" s="41"/>
      <c r="IJ87" s="41"/>
      <c r="IK87" s="41"/>
      <c r="IL87" s="41"/>
      <c r="IM87" s="41"/>
      <c r="IN87" s="41"/>
      <c r="IO87" s="41"/>
      <c r="IP87" s="41"/>
      <c r="IQ87" s="41"/>
      <c r="IR87" s="41"/>
      <c r="IS87" s="41"/>
      <c r="IT87" s="41"/>
      <c r="IU87" s="41"/>
      <c r="IV87" s="41"/>
    </row>
    <row r="88" s="38" customFormat="1" ht="39.95" customHeight="1" spans="1:256">
      <c r="A88" s="26">
        <v>66</v>
      </c>
      <c r="B88" s="62" t="s">
        <v>729</v>
      </c>
      <c r="C88" s="24" t="s">
        <v>731</v>
      </c>
      <c r="D88" s="35" t="s">
        <v>16</v>
      </c>
      <c r="E88" s="55">
        <v>2</v>
      </c>
      <c r="F88" s="30"/>
      <c r="G88" s="54"/>
      <c r="H88" s="35"/>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c r="DA88" s="42"/>
      <c r="DB88" s="42"/>
      <c r="DC88" s="42"/>
      <c r="DD88" s="42"/>
      <c r="DE88" s="42"/>
      <c r="DF88" s="42"/>
      <c r="DG88" s="42"/>
      <c r="DH88" s="42"/>
      <c r="DI88" s="42"/>
      <c r="DJ88" s="42"/>
      <c r="DK88" s="42"/>
      <c r="DL88" s="42"/>
      <c r="DM88" s="42"/>
      <c r="DN88" s="42"/>
      <c r="DO88" s="42"/>
      <c r="DP88" s="42"/>
      <c r="DQ88" s="42"/>
      <c r="DR88" s="42"/>
      <c r="DS88" s="42"/>
      <c r="DT88" s="42"/>
      <c r="DU88" s="42"/>
      <c r="DV88" s="42"/>
      <c r="DW88" s="42"/>
      <c r="DX88" s="42"/>
      <c r="DY88" s="42"/>
      <c r="DZ88" s="42"/>
      <c r="EA88" s="42"/>
      <c r="EB88" s="42"/>
      <c r="EC88" s="42"/>
      <c r="ED88" s="42"/>
      <c r="EE88" s="42"/>
      <c r="EF88" s="42"/>
      <c r="EG88" s="42"/>
      <c r="EH88" s="42"/>
      <c r="EI88" s="42"/>
      <c r="EJ88" s="42"/>
      <c r="EK88" s="42"/>
      <c r="EL88" s="42"/>
      <c r="EM88" s="42"/>
      <c r="EN88" s="42"/>
      <c r="EO88" s="42"/>
      <c r="EP88" s="42"/>
      <c r="EQ88" s="42"/>
      <c r="ER88" s="42"/>
      <c r="ES88" s="42"/>
      <c r="ET88" s="42"/>
      <c r="EU88" s="42"/>
      <c r="EV88" s="42"/>
      <c r="EW88" s="42"/>
      <c r="EX88" s="42"/>
      <c r="EY88" s="42"/>
      <c r="EZ88" s="42"/>
      <c r="FA88" s="42"/>
      <c r="FB88" s="42"/>
      <c r="FC88" s="42"/>
      <c r="FD88" s="42"/>
      <c r="FE88" s="42"/>
      <c r="FF88" s="42"/>
      <c r="FG88" s="42"/>
      <c r="FH88" s="42"/>
      <c r="FI88" s="42"/>
      <c r="FJ88" s="42"/>
      <c r="FK88" s="42"/>
      <c r="FL88" s="42"/>
      <c r="FM88" s="42"/>
      <c r="FN88" s="42"/>
      <c r="FO88" s="42"/>
      <c r="FP88" s="42"/>
      <c r="FQ88" s="42"/>
      <c r="FR88" s="42"/>
      <c r="FS88" s="42"/>
      <c r="FT88" s="42"/>
      <c r="FU88" s="42"/>
      <c r="FV88" s="42"/>
      <c r="FW88" s="42"/>
      <c r="FX88" s="42"/>
      <c r="FY88" s="42"/>
      <c r="FZ88" s="42"/>
      <c r="GA88" s="42"/>
      <c r="GB88" s="42"/>
      <c r="GC88" s="42"/>
      <c r="GD88" s="42"/>
      <c r="GE88" s="42"/>
      <c r="GF88" s="42"/>
      <c r="GG88" s="42"/>
      <c r="GH88" s="42"/>
      <c r="GI88" s="42"/>
      <c r="GJ88" s="42"/>
      <c r="GK88" s="42"/>
      <c r="GL88" s="42"/>
      <c r="GM88" s="42"/>
      <c r="GN88" s="42"/>
      <c r="GO88" s="41"/>
      <c r="GP88" s="41"/>
      <c r="GQ88" s="41"/>
      <c r="GR88" s="41"/>
      <c r="GS88" s="41"/>
      <c r="GT88" s="41"/>
      <c r="GU88" s="41"/>
      <c r="GV88" s="41"/>
      <c r="GW88" s="41"/>
      <c r="GX88" s="41"/>
      <c r="GY88" s="41"/>
      <c r="GZ88" s="41"/>
      <c r="HA88" s="41"/>
      <c r="HB88" s="41"/>
      <c r="HC88" s="41"/>
      <c r="HD88" s="41"/>
      <c r="HE88" s="41"/>
      <c r="HF88" s="41"/>
      <c r="HG88" s="41"/>
      <c r="HH88" s="41"/>
      <c r="HI88" s="41"/>
      <c r="HJ88" s="41"/>
      <c r="HK88" s="41"/>
      <c r="HL88" s="41"/>
      <c r="HM88" s="41"/>
      <c r="HN88" s="41"/>
      <c r="HO88" s="41"/>
      <c r="HP88" s="41"/>
      <c r="HQ88" s="41"/>
      <c r="HR88" s="41"/>
      <c r="HS88" s="41"/>
      <c r="HT88" s="41"/>
      <c r="HU88" s="41"/>
      <c r="HV88" s="41"/>
      <c r="HW88" s="41"/>
      <c r="HX88" s="41"/>
      <c r="HY88" s="41"/>
      <c r="HZ88" s="41"/>
      <c r="IA88" s="41"/>
      <c r="IB88" s="41"/>
      <c r="IC88" s="41"/>
      <c r="ID88" s="41"/>
      <c r="IE88" s="41"/>
      <c r="IF88" s="41"/>
      <c r="IG88" s="41"/>
      <c r="IH88" s="41"/>
      <c r="II88" s="41"/>
      <c r="IJ88" s="41"/>
      <c r="IK88" s="41"/>
      <c r="IL88" s="41"/>
      <c r="IM88" s="41"/>
      <c r="IN88" s="41"/>
      <c r="IO88" s="41"/>
      <c r="IP88" s="41"/>
      <c r="IQ88" s="41"/>
      <c r="IR88" s="41"/>
      <c r="IS88" s="41"/>
      <c r="IT88" s="41"/>
      <c r="IU88" s="41"/>
      <c r="IV88" s="41"/>
    </row>
    <row r="89" ht="39.95" customHeight="1" spans="1:8">
      <c r="A89" s="26">
        <v>67</v>
      </c>
      <c r="B89" s="62" t="s">
        <v>729</v>
      </c>
      <c r="C89" s="24" t="s">
        <v>732</v>
      </c>
      <c r="D89" s="35" t="s">
        <v>16</v>
      </c>
      <c r="E89" s="55">
        <v>4</v>
      </c>
      <c r="F89" s="30"/>
      <c r="G89" s="54"/>
      <c r="H89" s="35"/>
    </row>
    <row r="90" ht="39.95" customHeight="1" spans="1:8">
      <c r="A90" s="26">
        <v>68</v>
      </c>
      <c r="B90" s="62" t="s">
        <v>729</v>
      </c>
      <c r="C90" s="24" t="s">
        <v>733</v>
      </c>
      <c r="D90" s="35" t="s">
        <v>16</v>
      </c>
      <c r="E90" s="55">
        <v>2</v>
      </c>
      <c r="F90" s="30"/>
      <c r="G90" s="54"/>
      <c r="H90" s="35"/>
    </row>
    <row r="91" s="38" customFormat="1" ht="24" customHeight="1" spans="1:256">
      <c r="A91" s="26">
        <v>69</v>
      </c>
      <c r="B91" s="62" t="s">
        <v>734</v>
      </c>
      <c r="C91" s="76" t="s">
        <v>735</v>
      </c>
      <c r="D91" s="35" t="s">
        <v>16</v>
      </c>
      <c r="E91" s="55">
        <v>1</v>
      </c>
      <c r="F91" s="97"/>
      <c r="G91" s="54"/>
      <c r="H91" s="35"/>
      <c r="I91" s="73"/>
      <c r="J91" s="73"/>
      <c r="K91" s="73"/>
      <c r="L91" s="73"/>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c r="DG91" s="73"/>
      <c r="DH91" s="73"/>
      <c r="DI91" s="73"/>
      <c r="DJ91" s="73"/>
      <c r="DK91" s="73"/>
      <c r="DL91" s="73"/>
      <c r="DM91" s="73"/>
      <c r="DN91" s="73"/>
      <c r="DO91" s="73"/>
      <c r="DP91" s="73"/>
      <c r="DQ91" s="73"/>
      <c r="DR91" s="73"/>
      <c r="DS91" s="73"/>
      <c r="DT91" s="73"/>
      <c r="DU91" s="73"/>
      <c r="DV91" s="73"/>
      <c r="DW91" s="73"/>
      <c r="DX91" s="73"/>
      <c r="DY91" s="73"/>
      <c r="DZ91" s="73"/>
      <c r="EA91" s="73"/>
      <c r="EB91" s="73"/>
      <c r="EC91" s="73"/>
      <c r="ED91" s="73"/>
      <c r="EE91" s="73"/>
      <c r="EF91" s="73"/>
      <c r="EG91" s="73"/>
      <c r="EH91" s="73"/>
      <c r="EI91" s="73"/>
      <c r="EJ91" s="73"/>
      <c r="EK91" s="73"/>
      <c r="EL91" s="73"/>
      <c r="EM91" s="73"/>
      <c r="EN91" s="73"/>
      <c r="EO91" s="73"/>
      <c r="EP91" s="73"/>
      <c r="EQ91" s="73"/>
      <c r="ER91" s="73"/>
      <c r="ES91" s="73"/>
      <c r="ET91" s="73"/>
      <c r="EU91" s="73"/>
      <c r="EV91" s="73"/>
      <c r="EW91" s="73"/>
      <c r="EX91" s="73"/>
      <c r="EY91" s="73"/>
      <c r="EZ91" s="73"/>
      <c r="FA91" s="73"/>
      <c r="FB91" s="73"/>
      <c r="FC91" s="73"/>
      <c r="FD91" s="73"/>
      <c r="FE91" s="73"/>
      <c r="FF91" s="73"/>
      <c r="FG91" s="73"/>
      <c r="FH91" s="73"/>
      <c r="FI91" s="73"/>
      <c r="FJ91" s="73"/>
      <c r="FK91" s="73"/>
      <c r="FL91" s="73"/>
      <c r="FM91" s="73"/>
      <c r="FN91" s="73"/>
      <c r="FO91" s="73"/>
      <c r="FP91" s="73"/>
      <c r="FQ91" s="73"/>
      <c r="FR91" s="73"/>
      <c r="FS91" s="73"/>
      <c r="FT91" s="73"/>
      <c r="FU91" s="73"/>
      <c r="FV91" s="73"/>
      <c r="FW91" s="73"/>
      <c r="FX91" s="73"/>
      <c r="FY91" s="73"/>
      <c r="FZ91" s="73"/>
      <c r="GA91" s="73"/>
      <c r="GB91" s="73"/>
      <c r="GC91" s="73"/>
      <c r="GD91" s="73"/>
      <c r="GE91" s="73"/>
      <c r="GF91" s="73"/>
      <c r="GG91" s="73"/>
      <c r="GH91" s="73"/>
      <c r="GI91" s="73"/>
      <c r="GJ91" s="73"/>
      <c r="GK91" s="73"/>
      <c r="GL91" s="73"/>
      <c r="GM91" s="73"/>
      <c r="GN91" s="73"/>
      <c r="GO91" s="41"/>
      <c r="GP91" s="41"/>
      <c r="GQ91" s="41"/>
      <c r="GR91" s="41"/>
      <c r="GS91" s="41"/>
      <c r="GT91" s="41"/>
      <c r="GU91" s="41"/>
      <c r="GV91" s="41"/>
      <c r="GW91" s="41"/>
      <c r="GX91" s="41"/>
      <c r="GY91" s="41"/>
      <c r="GZ91" s="41"/>
      <c r="HA91" s="41"/>
      <c r="HB91" s="41"/>
      <c r="HC91" s="41"/>
      <c r="HD91" s="41"/>
      <c r="HE91" s="41"/>
      <c r="HF91" s="41"/>
      <c r="HG91" s="41"/>
      <c r="HH91" s="41"/>
      <c r="HI91" s="41"/>
      <c r="HJ91" s="41"/>
      <c r="HK91" s="41"/>
      <c r="HL91" s="41"/>
      <c r="HM91" s="41"/>
      <c r="HN91" s="41"/>
      <c r="HO91" s="41"/>
      <c r="HP91" s="41"/>
      <c r="HQ91" s="41"/>
      <c r="HR91" s="41"/>
      <c r="HS91" s="41"/>
      <c r="HT91" s="41"/>
      <c r="HU91" s="41"/>
      <c r="HV91" s="41"/>
      <c r="HW91" s="41"/>
      <c r="HX91" s="41"/>
      <c r="HY91" s="41"/>
      <c r="HZ91" s="41"/>
      <c r="IA91" s="41"/>
      <c r="IB91" s="41"/>
      <c r="IC91" s="41"/>
      <c r="ID91" s="41"/>
      <c r="IE91" s="41"/>
      <c r="IF91" s="41"/>
      <c r="IG91" s="41"/>
      <c r="IH91" s="41"/>
      <c r="II91" s="41"/>
      <c r="IJ91" s="41"/>
      <c r="IK91" s="41"/>
      <c r="IL91" s="41"/>
      <c r="IM91" s="41"/>
      <c r="IN91" s="41"/>
      <c r="IO91" s="41"/>
      <c r="IP91" s="41"/>
      <c r="IQ91" s="41"/>
      <c r="IR91" s="41"/>
      <c r="IS91" s="41"/>
      <c r="IT91" s="41"/>
      <c r="IU91" s="41"/>
      <c r="IV91" s="41"/>
    </row>
    <row r="92" s="38" customFormat="1" ht="24" customHeight="1" spans="1:256">
      <c r="A92" s="26">
        <v>70</v>
      </c>
      <c r="B92" s="62" t="s">
        <v>734</v>
      </c>
      <c r="C92" s="76" t="s">
        <v>736</v>
      </c>
      <c r="D92" s="35" t="s">
        <v>16</v>
      </c>
      <c r="E92" s="55">
        <v>1</v>
      </c>
      <c r="F92" s="97"/>
      <c r="G92" s="54"/>
      <c r="H92" s="35"/>
      <c r="I92" s="73"/>
      <c r="J92" s="73"/>
      <c r="K92" s="73"/>
      <c r="L92" s="73"/>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c r="DL92" s="73"/>
      <c r="DM92" s="73"/>
      <c r="DN92" s="73"/>
      <c r="DO92" s="73"/>
      <c r="DP92" s="73"/>
      <c r="DQ92" s="73"/>
      <c r="DR92" s="73"/>
      <c r="DS92" s="73"/>
      <c r="DT92" s="73"/>
      <c r="DU92" s="73"/>
      <c r="DV92" s="73"/>
      <c r="DW92" s="73"/>
      <c r="DX92" s="73"/>
      <c r="DY92" s="73"/>
      <c r="DZ92" s="73"/>
      <c r="EA92" s="73"/>
      <c r="EB92" s="73"/>
      <c r="EC92" s="73"/>
      <c r="ED92" s="73"/>
      <c r="EE92" s="73"/>
      <c r="EF92" s="73"/>
      <c r="EG92" s="73"/>
      <c r="EH92" s="73"/>
      <c r="EI92" s="73"/>
      <c r="EJ92" s="73"/>
      <c r="EK92" s="73"/>
      <c r="EL92" s="73"/>
      <c r="EM92" s="73"/>
      <c r="EN92" s="73"/>
      <c r="EO92" s="73"/>
      <c r="EP92" s="73"/>
      <c r="EQ92" s="73"/>
      <c r="ER92" s="73"/>
      <c r="ES92" s="73"/>
      <c r="ET92" s="73"/>
      <c r="EU92" s="73"/>
      <c r="EV92" s="73"/>
      <c r="EW92" s="73"/>
      <c r="EX92" s="73"/>
      <c r="EY92" s="73"/>
      <c r="EZ92" s="73"/>
      <c r="FA92" s="73"/>
      <c r="FB92" s="73"/>
      <c r="FC92" s="73"/>
      <c r="FD92" s="73"/>
      <c r="FE92" s="73"/>
      <c r="FF92" s="73"/>
      <c r="FG92" s="73"/>
      <c r="FH92" s="73"/>
      <c r="FI92" s="73"/>
      <c r="FJ92" s="73"/>
      <c r="FK92" s="73"/>
      <c r="FL92" s="73"/>
      <c r="FM92" s="73"/>
      <c r="FN92" s="73"/>
      <c r="FO92" s="73"/>
      <c r="FP92" s="73"/>
      <c r="FQ92" s="73"/>
      <c r="FR92" s="73"/>
      <c r="FS92" s="73"/>
      <c r="FT92" s="73"/>
      <c r="FU92" s="73"/>
      <c r="FV92" s="73"/>
      <c r="FW92" s="73"/>
      <c r="FX92" s="73"/>
      <c r="FY92" s="73"/>
      <c r="FZ92" s="73"/>
      <c r="GA92" s="73"/>
      <c r="GB92" s="73"/>
      <c r="GC92" s="73"/>
      <c r="GD92" s="73"/>
      <c r="GE92" s="73"/>
      <c r="GF92" s="73"/>
      <c r="GG92" s="73"/>
      <c r="GH92" s="73"/>
      <c r="GI92" s="73"/>
      <c r="GJ92" s="73"/>
      <c r="GK92" s="73"/>
      <c r="GL92" s="73"/>
      <c r="GM92" s="73"/>
      <c r="GN92" s="73"/>
      <c r="GO92" s="41"/>
      <c r="GP92" s="41"/>
      <c r="GQ92" s="41"/>
      <c r="GR92" s="41"/>
      <c r="GS92" s="41"/>
      <c r="GT92" s="41"/>
      <c r="GU92" s="41"/>
      <c r="GV92" s="41"/>
      <c r="GW92" s="41"/>
      <c r="GX92" s="41"/>
      <c r="GY92" s="41"/>
      <c r="GZ92" s="41"/>
      <c r="HA92" s="41"/>
      <c r="HB92" s="41"/>
      <c r="HC92" s="41"/>
      <c r="HD92" s="41"/>
      <c r="HE92" s="41"/>
      <c r="HF92" s="41"/>
      <c r="HG92" s="41"/>
      <c r="HH92" s="41"/>
      <c r="HI92" s="41"/>
      <c r="HJ92" s="41"/>
      <c r="HK92" s="41"/>
      <c r="HL92" s="41"/>
      <c r="HM92" s="41"/>
      <c r="HN92" s="41"/>
      <c r="HO92" s="41"/>
      <c r="HP92" s="41"/>
      <c r="HQ92" s="41"/>
      <c r="HR92" s="41"/>
      <c r="HS92" s="41"/>
      <c r="HT92" s="41"/>
      <c r="HU92" s="41"/>
      <c r="HV92" s="41"/>
      <c r="HW92" s="41"/>
      <c r="HX92" s="41"/>
      <c r="HY92" s="41"/>
      <c r="HZ92" s="41"/>
      <c r="IA92" s="41"/>
      <c r="IB92" s="41"/>
      <c r="IC92" s="41"/>
      <c r="ID92" s="41"/>
      <c r="IE92" s="41"/>
      <c r="IF92" s="41"/>
      <c r="IG92" s="41"/>
      <c r="IH92" s="41"/>
      <c r="II92" s="41"/>
      <c r="IJ92" s="41"/>
      <c r="IK92" s="41"/>
      <c r="IL92" s="41"/>
      <c r="IM92" s="41"/>
      <c r="IN92" s="41"/>
      <c r="IO92" s="41"/>
      <c r="IP92" s="41"/>
      <c r="IQ92" s="41"/>
      <c r="IR92" s="41"/>
      <c r="IS92" s="41"/>
      <c r="IT92" s="41"/>
      <c r="IU92" s="41"/>
      <c r="IV92" s="41"/>
    </row>
    <row r="93" s="38" customFormat="1" ht="24" customHeight="1" spans="1:256">
      <c r="A93" s="26">
        <v>71</v>
      </c>
      <c r="B93" s="62" t="s">
        <v>734</v>
      </c>
      <c r="C93" s="76" t="s">
        <v>737</v>
      </c>
      <c r="D93" s="35" t="s">
        <v>16</v>
      </c>
      <c r="E93" s="55">
        <v>2</v>
      </c>
      <c r="F93" s="97"/>
      <c r="G93" s="54"/>
      <c r="H93" s="35"/>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c r="DG93" s="73"/>
      <c r="DH93" s="73"/>
      <c r="DI93" s="73"/>
      <c r="DJ93" s="73"/>
      <c r="DK93" s="73"/>
      <c r="DL93" s="73"/>
      <c r="DM93" s="73"/>
      <c r="DN93" s="73"/>
      <c r="DO93" s="73"/>
      <c r="DP93" s="73"/>
      <c r="DQ93" s="73"/>
      <c r="DR93" s="73"/>
      <c r="DS93" s="73"/>
      <c r="DT93" s="73"/>
      <c r="DU93" s="73"/>
      <c r="DV93" s="73"/>
      <c r="DW93" s="73"/>
      <c r="DX93" s="73"/>
      <c r="DY93" s="73"/>
      <c r="DZ93" s="73"/>
      <c r="EA93" s="73"/>
      <c r="EB93" s="73"/>
      <c r="EC93" s="73"/>
      <c r="ED93" s="73"/>
      <c r="EE93" s="73"/>
      <c r="EF93" s="73"/>
      <c r="EG93" s="73"/>
      <c r="EH93" s="73"/>
      <c r="EI93" s="73"/>
      <c r="EJ93" s="73"/>
      <c r="EK93" s="73"/>
      <c r="EL93" s="73"/>
      <c r="EM93" s="73"/>
      <c r="EN93" s="73"/>
      <c r="EO93" s="73"/>
      <c r="EP93" s="73"/>
      <c r="EQ93" s="73"/>
      <c r="ER93" s="73"/>
      <c r="ES93" s="73"/>
      <c r="ET93" s="73"/>
      <c r="EU93" s="73"/>
      <c r="EV93" s="73"/>
      <c r="EW93" s="73"/>
      <c r="EX93" s="73"/>
      <c r="EY93" s="73"/>
      <c r="EZ93" s="73"/>
      <c r="FA93" s="73"/>
      <c r="FB93" s="73"/>
      <c r="FC93" s="73"/>
      <c r="FD93" s="73"/>
      <c r="FE93" s="73"/>
      <c r="FF93" s="73"/>
      <c r="FG93" s="73"/>
      <c r="FH93" s="73"/>
      <c r="FI93" s="73"/>
      <c r="FJ93" s="73"/>
      <c r="FK93" s="73"/>
      <c r="FL93" s="73"/>
      <c r="FM93" s="73"/>
      <c r="FN93" s="73"/>
      <c r="FO93" s="73"/>
      <c r="FP93" s="73"/>
      <c r="FQ93" s="73"/>
      <c r="FR93" s="73"/>
      <c r="FS93" s="73"/>
      <c r="FT93" s="73"/>
      <c r="FU93" s="73"/>
      <c r="FV93" s="73"/>
      <c r="FW93" s="73"/>
      <c r="FX93" s="73"/>
      <c r="FY93" s="73"/>
      <c r="FZ93" s="73"/>
      <c r="GA93" s="73"/>
      <c r="GB93" s="73"/>
      <c r="GC93" s="73"/>
      <c r="GD93" s="73"/>
      <c r="GE93" s="73"/>
      <c r="GF93" s="73"/>
      <c r="GG93" s="73"/>
      <c r="GH93" s="73"/>
      <c r="GI93" s="73"/>
      <c r="GJ93" s="73"/>
      <c r="GK93" s="73"/>
      <c r="GL93" s="73"/>
      <c r="GM93" s="73"/>
      <c r="GN93" s="73"/>
      <c r="GO93" s="41"/>
      <c r="GP93" s="41"/>
      <c r="GQ93" s="41"/>
      <c r="GR93" s="41"/>
      <c r="GS93" s="41"/>
      <c r="GT93" s="41"/>
      <c r="GU93" s="41"/>
      <c r="GV93" s="41"/>
      <c r="GW93" s="41"/>
      <c r="GX93" s="41"/>
      <c r="GY93" s="41"/>
      <c r="GZ93" s="41"/>
      <c r="HA93" s="41"/>
      <c r="HB93" s="41"/>
      <c r="HC93" s="41"/>
      <c r="HD93" s="41"/>
      <c r="HE93" s="41"/>
      <c r="HF93" s="41"/>
      <c r="HG93" s="41"/>
      <c r="HH93" s="41"/>
      <c r="HI93" s="41"/>
      <c r="HJ93" s="41"/>
      <c r="HK93" s="41"/>
      <c r="HL93" s="41"/>
      <c r="HM93" s="41"/>
      <c r="HN93" s="41"/>
      <c r="HO93" s="41"/>
      <c r="HP93" s="41"/>
      <c r="HQ93" s="41"/>
      <c r="HR93" s="41"/>
      <c r="HS93" s="41"/>
      <c r="HT93" s="41"/>
      <c r="HU93" s="41"/>
      <c r="HV93" s="41"/>
      <c r="HW93" s="41"/>
      <c r="HX93" s="41"/>
      <c r="HY93" s="41"/>
      <c r="HZ93" s="41"/>
      <c r="IA93" s="41"/>
      <c r="IB93" s="41"/>
      <c r="IC93" s="41"/>
      <c r="ID93" s="41"/>
      <c r="IE93" s="41"/>
      <c r="IF93" s="41"/>
      <c r="IG93" s="41"/>
      <c r="IH93" s="41"/>
      <c r="II93" s="41"/>
      <c r="IJ93" s="41"/>
      <c r="IK93" s="41"/>
      <c r="IL93" s="41"/>
      <c r="IM93" s="41"/>
      <c r="IN93" s="41"/>
      <c r="IO93" s="41"/>
      <c r="IP93" s="41"/>
      <c r="IQ93" s="41"/>
      <c r="IR93" s="41"/>
      <c r="IS93" s="41"/>
      <c r="IT93" s="41"/>
      <c r="IU93" s="41"/>
      <c r="IV93" s="41"/>
    </row>
    <row r="94" s="38" customFormat="1" ht="24" customHeight="1" spans="1:256">
      <c r="A94" s="26">
        <v>72</v>
      </c>
      <c r="B94" s="62" t="s">
        <v>734</v>
      </c>
      <c r="C94" s="76" t="s">
        <v>738</v>
      </c>
      <c r="D94" s="35" t="s">
        <v>16</v>
      </c>
      <c r="E94" s="55">
        <v>1</v>
      </c>
      <c r="F94" s="97"/>
      <c r="G94" s="54"/>
      <c r="H94" s="35"/>
      <c r="I94" s="73"/>
      <c r="J94" s="73"/>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c r="DG94" s="73"/>
      <c r="DH94" s="73"/>
      <c r="DI94" s="73"/>
      <c r="DJ94" s="73"/>
      <c r="DK94" s="73"/>
      <c r="DL94" s="73"/>
      <c r="DM94" s="73"/>
      <c r="DN94" s="73"/>
      <c r="DO94" s="73"/>
      <c r="DP94" s="73"/>
      <c r="DQ94" s="73"/>
      <c r="DR94" s="73"/>
      <c r="DS94" s="73"/>
      <c r="DT94" s="73"/>
      <c r="DU94" s="73"/>
      <c r="DV94" s="73"/>
      <c r="DW94" s="73"/>
      <c r="DX94" s="73"/>
      <c r="DY94" s="73"/>
      <c r="DZ94" s="73"/>
      <c r="EA94" s="73"/>
      <c r="EB94" s="73"/>
      <c r="EC94" s="73"/>
      <c r="ED94" s="73"/>
      <c r="EE94" s="73"/>
      <c r="EF94" s="73"/>
      <c r="EG94" s="73"/>
      <c r="EH94" s="73"/>
      <c r="EI94" s="73"/>
      <c r="EJ94" s="73"/>
      <c r="EK94" s="73"/>
      <c r="EL94" s="73"/>
      <c r="EM94" s="73"/>
      <c r="EN94" s="73"/>
      <c r="EO94" s="73"/>
      <c r="EP94" s="73"/>
      <c r="EQ94" s="73"/>
      <c r="ER94" s="73"/>
      <c r="ES94" s="73"/>
      <c r="ET94" s="73"/>
      <c r="EU94" s="73"/>
      <c r="EV94" s="73"/>
      <c r="EW94" s="73"/>
      <c r="EX94" s="73"/>
      <c r="EY94" s="73"/>
      <c r="EZ94" s="73"/>
      <c r="FA94" s="73"/>
      <c r="FB94" s="73"/>
      <c r="FC94" s="73"/>
      <c r="FD94" s="73"/>
      <c r="FE94" s="73"/>
      <c r="FF94" s="73"/>
      <c r="FG94" s="73"/>
      <c r="FH94" s="73"/>
      <c r="FI94" s="73"/>
      <c r="FJ94" s="73"/>
      <c r="FK94" s="73"/>
      <c r="FL94" s="73"/>
      <c r="FM94" s="73"/>
      <c r="FN94" s="73"/>
      <c r="FO94" s="73"/>
      <c r="FP94" s="73"/>
      <c r="FQ94" s="73"/>
      <c r="FR94" s="73"/>
      <c r="FS94" s="73"/>
      <c r="FT94" s="73"/>
      <c r="FU94" s="73"/>
      <c r="FV94" s="73"/>
      <c r="FW94" s="73"/>
      <c r="FX94" s="73"/>
      <c r="FY94" s="73"/>
      <c r="FZ94" s="73"/>
      <c r="GA94" s="73"/>
      <c r="GB94" s="73"/>
      <c r="GC94" s="73"/>
      <c r="GD94" s="73"/>
      <c r="GE94" s="73"/>
      <c r="GF94" s="73"/>
      <c r="GG94" s="73"/>
      <c r="GH94" s="73"/>
      <c r="GI94" s="73"/>
      <c r="GJ94" s="73"/>
      <c r="GK94" s="73"/>
      <c r="GL94" s="73"/>
      <c r="GM94" s="73"/>
      <c r="GN94" s="73"/>
      <c r="GO94" s="41"/>
      <c r="GP94" s="41"/>
      <c r="GQ94" s="41"/>
      <c r="GR94" s="41"/>
      <c r="GS94" s="41"/>
      <c r="GT94" s="41"/>
      <c r="GU94" s="41"/>
      <c r="GV94" s="41"/>
      <c r="GW94" s="41"/>
      <c r="GX94" s="41"/>
      <c r="GY94" s="41"/>
      <c r="GZ94" s="41"/>
      <c r="HA94" s="41"/>
      <c r="HB94" s="41"/>
      <c r="HC94" s="41"/>
      <c r="HD94" s="41"/>
      <c r="HE94" s="41"/>
      <c r="HF94" s="41"/>
      <c r="HG94" s="41"/>
      <c r="HH94" s="41"/>
      <c r="HI94" s="41"/>
      <c r="HJ94" s="41"/>
      <c r="HK94" s="41"/>
      <c r="HL94" s="41"/>
      <c r="HM94" s="41"/>
      <c r="HN94" s="41"/>
      <c r="HO94" s="41"/>
      <c r="HP94" s="41"/>
      <c r="HQ94" s="41"/>
      <c r="HR94" s="41"/>
      <c r="HS94" s="41"/>
      <c r="HT94" s="41"/>
      <c r="HU94" s="41"/>
      <c r="HV94" s="41"/>
      <c r="HW94" s="41"/>
      <c r="HX94" s="41"/>
      <c r="HY94" s="41"/>
      <c r="HZ94" s="41"/>
      <c r="IA94" s="41"/>
      <c r="IB94" s="41"/>
      <c r="IC94" s="41"/>
      <c r="ID94" s="41"/>
      <c r="IE94" s="41"/>
      <c r="IF94" s="41"/>
      <c r="IG94" s="41"/>
      <c r="IH94" s="41"/>
      <c r="II94" s="41"/>
      <c r="IJ94" s="41"/>
      <c r="IK94" s="41"/>
      <c r="IL94" s="41"/>
      <c r="IM94" s="41"/>
      <c r="IN94" s="41"/>
      <c r="IO94" s="41"/>
      <c r="IP94" s="41"/>
      <c r="IQ94" s="41"/>
      <c r="IR94" s="41"/>
      <c r="IS94" s="41"/>
      <c r="IT94" s="41"/>
      <c r="IU94" s="41"/>
      <c r="IV94" s="41"/>
    </row>
    <row r="95" ht="90" customHeight="1" spans="1:8">
      <c r="A95" s="26">
        <v>73</v>
      </c>
      <c r="B95" s="76" t="s">
        <v>739</v>
      </c>
      <c r="C95" s="63" t="s">
        <v>740</v>
      </c>
      <c r="D95" s="35" t="s">
        <v>741</v>
      </c>
      <c r="E95" s="55">
        <v>136</v>
      </c>
      <c r="F95" s="58"/>
      <c r="G95" s="54"/>
      <c r="H95" s="98"/>
    </row>
    <row r="96" ht="90" customHeight="1" spans="1:8">
      <c r="A96" s="26">
        <v>74</v>
      </c>
      <c r="B96" s="76" t="s">
        <v>739</v>
      </c>
      <c r="C96" s="63" t="s">
        <v>742</v>
      </c>
      <c r="D96" s="35" t="s">
        <v>741</v>
      </c>
      <c r="E96" s="55">
        <v>86</v>
      </c>
      <c r="F96" s="58"/>
      <c r="G96" s="54"/>
      <c r="H96" s="98"/>
    </row>
    <row r="97" s="41" customFormat="1" ht="90" customHeight="1" spans="1:196">
      <c r="A97" s="26">
        <v>75</v>
      </c>
      <c r="B97" s="76" t="s">
        <v>739</v>
      </c>
      <c r="C97" s="63" t="s">
        <v>743</v>
      </c>
      <c r="D97" s="35" t="s">
        <v>741</v>
      </c>
      <c r="E97" s="55">
        <v>290</v>
      </c>
      <c r="F97" s="58"/>
      <c r="G97" s="54"/>
      <c r="H97" s="98"/>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c r="DA97" s="42"/>
      <c r="DB97" s="42"/>
      <c r="DC97" s="42"/>
      <c r="DD97" s="42"/>
      <c r="DE97" s="42"/>
      <c r="DF97" s="42"/>
      <c r="DG97" s="42"/>
      <c r="DH97" s="42"/>
      <c r="DI97" s="42"/>
      <c r="DJ97" s="42"/>
      <c r="DK97" s="42"/>
      <c r="DL97" s="42"/>
      <c r="DM97" s="42"/>
      <c r="DN97" s="42"/>
      <c r="DO97" s="42"/>
      <c r="DP97" s="42"/>
      <c r="DQ97" s="42"/>
      <c r="DR97" s="42"/>
      <c r="DS97" s="42"/>
      <c r="DT97" s="42"/>
      <c r="DU97" s="42"/>
      <c r="DV97" s="42"/>
      <c r="DW97" s="42"/>
      <c r="DX97" s="42"/>
      <c r="DY97" s="42"/>
      <c r="DZ97" s="42"/>
      <c r="EA97" s="42"/>
      <c r="EB97" s="42"/>
      <c r="EC97" s="42"/>
      <c r="ED97" s="42"/>
      <c r="EE97" s="42"/>
      <c r="EF97" s="42"/>
      <c r="EG97" s="42"/>
      <c r="EH97" s="42"/>
      <c r="EI97" s="42"/>
      <c r="EJ97" s="42"/>
      <c r="EK97" s="42"/>
      <c r="EL97" s="42"/>
      <c r="EM97" s="42"/>
      <c r="EN97" s="42"/>
      <c r="EO97" s="42"/>
      <c r="EP97" s="42"/>
      <c r="EQ97" s="42"/>
      <c r="ER97" s="42"/>
      <c r="ES97" s="42"/>
      <c r="ET97" s="42"/>
      <c r="EU97" s="42"/>
      <c r="EV97" s="42"/>
      <c r="EW97" s="42"/>
      <c r="EX97" s="42"/>
      <c r="EY97" s="42"/>
      <c r="EZ97" s="42"/>
      <c r="FA97" s="42"/>
      <c r="FB97" s="42"/>
      <c r="FC97" s="42"/>
      <c r="FD97" s="42"/>
      <c r="FE97" s="42"/>
      <c r="FF97" s="42"/>
      <c r="FG97" s="42"/>
      <c r="FH97" s="42"/>
      <c r="FI97" s="42"/>
      <c r="FJ97" s="42"/>
      <c r="FK97" s="42"/>
      <c r="FL97" s="42"/>
      <c r="FM97" s="42"/>
      <c r="FN97" s="42"/>
      <c r="FO97" s="42"/>
      <c r="FP97" s="42"/>
      <c r="FQ97" s="42"/>
      <c r="FR97" s="42"/>
      <c r="FS97" s="42"/>
      <c r="FT97" s="42"/>
      <c r="FU97" s="42"/>
      <c r="FV97" s="42"/>
      <c r="FW97" s="42"/>
      <c r="FX97" s="42"/>
      <c r="FY97" s="42"/>
      <c r="FZ97" s="42"/>
      <c r="GA97" s="42"/>
      <c r="GB97" s="42"/>
      <c r="GC97" s="42"/>
      <c r="GD97" s="42"/>
      <c r="GE97" s="42"/>
      <c r="GF97" s="42"/>
      <c r="GG97" s="42"/>
      <c r="GH97" s="42"/>
      <c r="GI97" s="42"/>
      <c r="GJ97" s="42"/>
      <c r="GK97" s="42"/>
      <c r="GL97" s="42"/>
      <c r="GM97" s="42"/>
      <c r="GN97" s="42"/>
    </row>
    <row r="98" s="38" customFormat="1" ht="65.1" customHeight="1" spans="1:196">
      <c r="A98" s="26">
        <v>76</v>
      </c>
      <c r="B98" s="99" t="s">
        <v>744</v>
      </c>
      <c r="C98" s="100" t="s">
        <v>745</v>
      </c>
      <c r="D98" s="35" t="s">
        <v>741</v>
      </c>
      <c r="E98" s="92">
        <v>48</v>
      </c>
      <c r="F98" s="101"/>
      <c r="G98" s="101"/>
      <c r="H98" s="102"/>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c r="DG98" s="73"/>
      <c r="DH98" s="73"/>
      <c r="DI98" s="73"/>
      <c r="DJ98" s="73"/>
      <c r="DK98" s="73"/>
      <c r="DL98" s="73"/>
      <c r="DM98" s="73"/>
      <c r="DN98" s="73"/>
      <c r="DO98" s="73"/>
      <c r="DP98" s="73"/>
      <c r="DQ98" s="73"/>
      <c r="DR98" s="73"/>
      <c r="DS98" s="73"/>
      <c r="DT98" s="73"/>
      <c r="DU98" s="73"/>
      <c r="DV98" s="73"/>
      <c r="DW98" s="73"/>
      <c r="DX98" s="73"/>
      <c r="DY98" s="73"/>
      <c r="DZ98" s="73"/>
      <c r="EA98" s="73"/>
      <c r="EB98" s="73"/>
      <c r="EC98" s="73"/>
      <c r="ED98" s="73"/>
      <c r="EE98" s="73"/>
      <c r="EF98" s="73"/>
      <c r="EG98" s="73"/>
      <c r="EH98" s="73"/>
      <c r="EI98" s="73"/>
      <c r="EJ98" s="73"/>
      <c r="EK98" s="73"/>
      <c r="EL98" s="73"/>
      <c r="EM98" s="73"/>
      <c r="EN98" s="73"/>
      <c r="EO98" s="73"/>
      <c r="EP98" s="73"/>
      <c r="EQ98" s="73"/>
      <c r="ER98" s="73"/>
      <c r="ES98" s="73"/>
      <c r="ET98" s="73"/>
      <c r="EU98" s="73"/>
      <c r="EV98" s="73"/>
      <c r="EW98" s="73"/>
      <c r="EX98" s="73"/>
      <c r="EY98" s="73"/>
      <c r="EZ98" s="73"/>
      <c r="FA98" s="73"/>
      <c r="FB98" s="73"/>
      <c r="FC98" s="73"/>
      <c r="FD98" s="73"/>
      <c r="FE98" s="73"/>
      <c r="FF98" s="73"/>
      <c r="FG98" s="73"/>
      <c r="FH98" s="73"/>
      <c r="FI98" s="73"/>
      <c r="FJ98" s="73"/>
      <c r="FK98" s="73"/>
      <c r="FL98" s="73"/>
      <c r="FM98" s="73"/>
      <c r="FN98" s="73"/>
      <c r="FO98" s="73"/>
      <c r="FP98" s="73"/>
      <c r="FQ98" s="73"/>
      <c r="FR98" s="73"/>
      <c r="FS98" s="73"/>
      <c r="FT98" s="73"/>
      <c r="FU98" s="73"/>
      <c r="FV98" s="73"/>
      <c r="FW98" s="73"/>
      <c r="FX98" s="73"/>
      <c r="FY98" s="73"/>
      <c r="FZ98" s="73"/>
      <c r="GA98" s="73"/>
      <c r="GB98" s="73"/>
      <c r="GC98" s="73"/>
      <c r="GD98" s="73"/>
      <c r="GE98" s="73"/>
      <c r="GF98" s="73"/>
      <c r="GG98" s="73"/>
      <c r="GH98" s="73"/>
      <c r="GI98" s="73"/>
      <c r="GJ98" s="73"/>
      <c r="GK98" s="73"/>
      <c r="GL98" s="73"/>
      <c r="GM98" s="73"/>
      <c r="GN98" s="73"/>
    </row>
    <row r="99" s="38" customFormat="1" ht="65.1" customHeight="1" spans="1:196">
      <c r="A99" s="26">
        <v>77</v>
      </c>
      <c r="B99" s="99" t="s">
        <v>744</v>
      </c>
      <c r="C99" s="100" t="s">
        <v>746</v>
      </c>
      <c r="D99" s="35" t="s">
        <v>741</v>
      </c>
      <c r="E99" s="92">
        <v>90</v>
      </c>
      <c r="F99" s="101"/>
      <c r="G99" s="101"/>
      <c r="H99" s="102"/>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3"/>
      <c r="AZ99" s="73"/>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c r="DG99" s="73"/>
      <c r="DH99" s="73"/>
      <c r="DI99" s="73"/>
      <c r="DJ99" s="73"/>
      <c r="DK99" s="73"/>
      <c r="DL99" s="73"/>
      <c r="DM99" s="73"/>
      <c r="DN99" s="73"/>
      <c r="DO99" s="73"/>
      <c r="DP99" s="73"/>
      <c r="DQ99" s="73"/>
      <c r="DR99" s="73"/>
      <c r="DS99" s="73"/>
      <c r="DT99" s="73"/>
      <c r="DU99" s="73"/>
      <c r="DV99" s="73"/>
      <c r="DW99" s="73"/>
      <c r="DX99" s="73"/>
      <c r="DY99" s="73"/>
      <c r="DZ99" s="73"/>
      <c r="EA99" s="73"/>
      <c r="EB99" s="73"/>
      <c r="EC99" s="73"/>
      <c r="ED99" s="73"/>
      <c r="EE99" s="73"/>
      <c r="EF99" s="73"/>
      <c r="EG99" s="73"/>
      <c r="EH99" s="73"/>
      <c r="EI99" s="73"/>
      <c r="EJ99" s="73"/>
      <c r="EK99" s="73"/>
      <c r="EL99" s="73"/>
      <c r="EM99" s="73"/>
      <c r="EN99" s="73"/>
      <c r="EO99" s="73"/>
      <c r="EP99" s="73"/>
      <c r="EQ99" s="73"/>
      <c r="ER99" s="73"/>
      <c r="ES99" s="73"/>
      <c r="ET99" s="73"/>
      <c r="EU99" s="73"/>
      <c r="EV99" s="73"/>
      <c r="EW99" s="73"/>
      <c r="EX99" s="73"/>
      <c r="EY99" s="73"/>
      <c r="EZ99" s="73"/>
      <c r="FA99" s="73"/>
      <c r="FB99" s="73"/>
      <c r="FC99" s="73"/>
      <c r="FD99" s="73"/>
      <c r="FE99" s="73"/>
      <c r="FF99" s="73"/>
      <c r="FG99" s="73"/>
      <c r="FH99" s="73"/>
      <c r="FI99" s="73"/>
      <c r="FJ99" s="73"/>
      <c r="FK99" s="73"/>
      <c r="FL99" s="73"/>
      <c r="FM99" s="73"/>
      <c r="FN99" s="73"/>
      <c r="FO99" s="73"/>
      <c r="FP99" s="73"/>
      <c r="FQ99" s="73"/>
      <c r="FR99" s="73"/>
      <c r="FS99" s="73"/>
      <c r="FT99" s="73"/>
      <c r="FU99" s="73"/>
      <c r="FV99" s="73"/>
      <c r="FW99" s="73"/>
      <c r="FX99" s="73"/>
      <c r="FY99" s="73"/>
      <c r="FZ99" s="73"/>
      <c r="GA99" s="73"/>
      <c r="GB99" s="73"/>
      <c r="GC99" s="73"/>
      <c r="GD99" s="73"/>
      <c r="GE99" s="73"/>
      <c r="GF99" s="73"/>
      <c r="GG99" s="73"/>
      <c r="GH99" s="73"/>
      <c r="GI99" s="73"/>
      <c r="GJ99" s="73"/>
      <c r="GK99" s="73"/>
      <c r="GL99" s="73"/>
      <c r="GM99" s="73"/>
      <c r="GN99" s="73"/>
    </row>
    <row r="100" s="41" customFormat="1" ht="60" customHeight="1" spans="1:196">
      <c r="A100" s="26">
        <v>78</v>
      </c>
      <c r="B100" s="103" t="s">
        <v>747</v>
      </c>
      <c r="C100" s="104" t="s">
        <v>748</v>
      </c>
      <c r="D100" s="105" t="s">
        <v>211</v>
      </c>
      <c r="E100" s="106">
        <v>8</v>
      </c>
      <c r="F100" s="54"/>
      <c r="G100" s="54"/>
      <c r="H100" s="35"/>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c r="DA100" s="42"/>
      <c r="DB100" s="42"/>
      <c r="DC100" s="42"/>
      <c r="DD100" s="42"/>
      <c r="DE100" s="42"/>
      <c r="DF100" s="42"/>
      <c r="DG100" s="42"/>
      <c r="DH100" s="42"/>
      <c r="DI100" s="42"/>
      <c r="DJ100" s="42"/>
      <c r="DK100" s="42"/>
      <c r="DL100" s="42"/>
      <c r="DM100" s="42"/>
      <c r="DN100" s="42"/>
      <c r="DO100" s="42"/>
      <c r="DP100" s="42"/>
      <c r="DQ100" s="42"/>
      <c r="DR100" s="42"/>
      <c r="DS100" s="42"/>
      <c r="DT100" s="42"/>
      <c r="DU100" s="42"/>
      <c r="DV100" s="42"/>
      <c r="DW100" s="42"/>
      <c r="DX100" s="42"/>
      <c r="DY100" s="42"/>
      <c r="DZ100" s="42"/>
      <c r="EA100" s="42"/>
      <c r="EB100" s="42"/>
      <c r="EC100" s="42"/>
      <c r="ED100" s="42"/>
      <c r="EE100" s="42"/>
      <c r="EF100" s="42"/>
      <c r="EG100" s="42"/>
      <c r="EH100" s="42"/>
      <c r="EI100" s="42"/>
      <c r="EJ100" s="42"/>
      <c r="EK100" s="42"/>
      <c r="EL100" s="42"/>
      <c r="EM100" s="42"/>
      <c r="EN100" s="42"/>
      <c r="EO100" s="42"/>
      <c r="EP100" s="42"/>
      <c r="EQ100" s="42"/>
      <c r="ER100" s="42"/>
      <c r="ES100" s="42"/>
      <c r="ET100" s="42"/>
      <c r="EU100" s="42"/>
      <c r="EV100" s="42"/>
      <c r="EW100" s="42"/>
      <c r="EX100" s="42"/>
      <c r="EY100" s="42"/>
      <c r="EZ100" s="42"/>
      <c r="FA100" s="42"/>
      <c r="FB100" s="42"/>
      <c r="FC100" s="42"/>
      <c r="FD100" s="42"/>
      <c r="FE100" s="42"/>
      <c r="FF100" s="42"/>
      <c r="FG100" s="42"/>
      <c r="FH100" s="42"/>
      <c r="FI100" s="42"/>
      <c r="FJ100" s="42"/>
      <c r="FK100" s="42"/>
      <c r="FL100" s="42"/>
      <c r="FM100" s="42"/>
      <c r="FN100" s="42"/>
      <c r="FO100" s="42"/>
      <c r="FP100" s="42"/>
      <c r="FQ100" s="42"/>
      <c r="FR100" s="42"/>
      <c r="FS100" s="42"/>
      <c r="FT100" s="42"/>
      <c r="FU100" s="42"/>
      <c r="FV100" s="42"/>
      <c r="FW100" s="42"/>
      <c r="FX100" s="42"/>
      <c r="FY100" s="42"/>
      <c r="FZ100" s="42"/>
      <c r="GA100" s="42"/>
      <c r="GB100" s="42"/>
      <c r="GC100" s="42"/>
      <c r="GD100" s="42"/>
      <c r="GE100" s="42"/>
      <c r="GF100" s="42"/>
      <c r="GG100" s="42"/>
      <c r="GH100" s="42"/>
      <c r="GI100" s="42"/>
      <c r="GJ100" s="42"/>
      <c r="GK100" s="42"/>
      <c r="GL100" s="42"/>
      <c r="GM100" s="42"/>
      <c r="GN100" s="42"/>
    </row>
    <row r="101" s="41" customFormat="1" ht="60" customHeight="1" spans="1:196">
      <c r="A101" s="26">
        <v>78</v>
      </c>
      <c r="B101" s="103" t="s">
        <v>747</v>
      </c>
      <c r="C101" s="104" t="s">
        <v>749</v>
      </c>
      <c r="D101" s="105" t="s">
        <v>211</v>
      </c>
      <c r="E101" s="106">
        <v>4</v>
      </c>
      <c r="F101" s="54"/>
      <c r="G101" s="54"/>
      <c r="H101" s="35"/>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c r="DA101" s="42"/>
      <c r="DB101" s="42"/>
      <c r="DC101" s="42"/>
      <c r="DD101" s="42"/>
      <c r="DE101" s="42"/>
      <c r="DF101" s="42"/>
      <c r="DG101" s="42"/>
      <c r="DH101" s="42"/>
      <c r="DI101" s="42"/>
      <c r="DJ101" s="42"/>
      <c r="DK101" s="42"/>
      <c r="DL101" s="42"/>
      <c r="DM101" s="42"/>
      <c r="DN101" s="42"/>
      <c r="DO101" s="42"/>
      <c r="DP101" s="42"/>
      <c r="DQ101" s="42"/>
      <c r="DR101" s="42"/>
      <c r="DS101" s="42"/>
      <c r="DT101" s="42"/>
      <c r="DU101" s="42"/>
      <c r="DV101" s="42"/>
      <c r="DW101" s="42"/>
      <c r="DX101" s="42"/>
      <c r="DY101" s="42"/>
      <c r="DZ101" s="42"/>
      <c r="EA101" s="42"/>
      <c r="EB101" s="42"/>
      <c r="EC101" s="42"/>
      <c r="ED101" s="42"/>
      <c r="EE101" s="42"/>
      <c r="EF101" s="42"/>
      <c r="EG101" s="42"/>
      <c r="EH101" s="42"/>
      <c r="EI101" s="42"/>
      <c r="EJ101" s="42"/>
      <c r="EK101" s="42"/>
      <c r="EL101" s="42"/>
      <c r="EM101" s="42"/>
      <c r="EN101" s="42"/>
      <c r="EO101" s="42"/>
      <c r="EP101" s="42"/>
      <c r="EQ101" s="42"/>
      <c r="ER101" s="42"/>
      <c r="ES101" s="42"/>
      <c r="ET101" s="42"/>
      <c r="EU101" s="42"/>
      <c r="EV101" s="42"/>
      <c r="EW101" s="42"/>
      <c r="EX101" s="42"/>
      <c r="EY101" s="42"/>
      <c r="EZ101" s="42"/>
      <c r="FA101" s="42"/>
      <c r="FB101" s="42"/>
      <c r="FC101" s="42"/>
      <c r="FD101" s="42"/>
      <c r="FE101" s="42"/>
      <c r="FF101" s="42"/>
      <c r="FG101" s="42"/>
      <c r="FH101" s="42"/>
      <c r="FI101" s="42"/>
      <c r="FJ101" s="42"/>
      <c r="FK101" s="42"/>
      <c r="FL101" s="42"/>
      <c r="FM101" s="42"/>
      <c r="FN101" s="42"/>
      <c r="FO101" s="42"/>
      <c r="FP101" s="42"/>
      <c r="FQ101" s="42"/>
      <c r="FR101" s="42"/>
      <c r="FS101" s="42"/>
      <c r="FT101" s="42"/>
      <c r="FU101" s="42"/>
      <c r="FV101" s="42"/>
      <c r="FW101" s="42"/>
      <c r="FX101" s="42"/>
      <c r="FY101" s="42"/>
      <c r="FZ101" s="42"/>
      <c r="GA101" s="42"/>
      <c r="GB101" s="42"/>
      <c r="GC101" s="42"/>
      <c r="GD101" s="42"/>
      <c r="GE101" s="42"/>
      <c r="GF101" s="42"/>
      <c r="GG101" s="42"/>
      <c r="GH101" s="42"/>
      <c r="GI101" s="42"/>
      <c r="GJ101" s="42"/>
      <c r="GK101" s="42"/>
      <c r="GL101" s="42"/>
      <c r="GM101" s="42"/>
      <c r="GN101" s="42"/>
    </row>
    <row r="102" s="41" customFormat="1" ht="60" customHeight="1" spans="1:196">
      <c r="A102" s="26">
        <v>78</v>
      </c>
      <c r="B102" s="103" t="s">
        <v>747</v>
      </c>
      <c r="C102" s="104" t="s">
        <v>750</v>
      </c>
      <c r="D102" s="105" t="s">
        <v>211</v>
      </c>
      <c r="E102" s="106">
        <v>124</v>
      </c>
      <c r="F102" s="54"/>
      <c r="G102" s="54"/>
      <c r="H102" s="35"/>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c r="DA102" s="42"/>
      <c r="DB102" s="42"/>
      <c r="DC102" s="42"/>
      <c r="DD102" s="42"/>
      <c r="DE102" s="42"/>
      <c r="DF102" s="42"/>
      <c r="DG102" s="42"/>
      <c r="DH102" s="42"/>
      <c r="DI102" s="42"/>
      <c r="DJ102" s="42"/>
      <c r="DK102" s="42"/>
      <c r="DL102" s="42"/>
      <c r="DM102" s="42"/>
      <c r="DN102" s="42"/>
      <c r="DO102" s="42"/>
      <c r="DP102" s="42"/>
      <c r="DQ102" s="42"/>
      <c r="DR102" s="42"/>
      <c r="DS102" s="42"/>
      <c r="DT102" s="42"/>
      <c r="DU102" s="42"/>
      <c r="DV102" s="42"/>
      <c r="DW102" s="42"/>
      <c r="DX102" s="42"/>
      <c r="DY102" s="42"/>
      <c r="DZ102" s="42"/>
      <c r="EA102" s="42"/>
      <c r="EB102" s="42"/>
      <c r="EC102" s="42"/>
      <c r="ED102" s="42"/>
      <c r="EE102" s="42"/>
      <c r="EF102" s="42"/>
      <c r="EG102" s="42"/>
      <c r="EH102" s="42"/>
      <c r="EI102" s="42"/>
      <c r="EJ102" s="42"/>
      <c r="EK102" s="42"/>
      <c r="EL102" s="42"/>
      <c r="EM102" s="42"/>
      <c r="EN102" s="42"/>
      <c r="EO102" s="42"/>
      <c r="EP102" s="42"/>
      <c r="EQ102" s="42"/>
      <c r="ER102" s="42"/>
      <c r="ES102" s="42"/>
      <c r="ET102" s="42"/>
      <c r="EU102" s="42"/>
      <c r="EV102" s="42"/>
      <c r="EW102" s="42"/>
      <c r="EX102" s="42"/>
      <c r="EY102" s="42"/>
      <c r="EZ102" s="42"/>
      <c r="FA102" s="42"/>
      <c r="FB102" s="42"/>
      <c r="FC102" s="42"/>
      <c r="FD102" s="42"/>
      <c r="FE102" s="42"/>
      <c r="FF102" s="42"/>
      <c r="FG102" s="42"/>
      <c r="FH102" s="42"/>
      <c r="FI102" s="42"/>
      <c r="FJ102" s="42"/>
      <c r="FK102" s="42"/>
      <c r="FL102" s="42"/>
      <c r="FM102" s="42"/>
      <c r="FN102" s="42"/>
      <c r="FO102" s="42"/>
      <c r="FP102" s="42"/>
      <c r="FQ102" s="42"/>
      <c r="FR102" s="42"/>
      <c r="FS102" s="42"/>
      <c r="FT102" s="42"/>
      <c r="FU102" s="42"/>
      <c r="FV102" s="42"/>
      <c r="FW102" s="42"/>
      <c r="FX102" s="42"/>
      <c r="FY102" s="42"/>
      <c r="FZ102" s="42"/>
      <c r="GA102" s="42"/>
      <c r="GB102" s="42"/>
      <c r="GC102" s="42"/>
      <c r="GD102" s="42"/>
      <c r="GE102" s="42"/>
      <c r="GF102" s="42"/>
      <c r="GG102" s="42"/>
      <c r="GH102" s="42"/>
      <c r="GI102" s="42"/>
      <c r="GJ102" s="42"/>
      <c r="GK102" s="42"/>
      <c r="GL102" s="42"/>
      <c r="GM102" s="42"/>
      <c r="GN102" s="42"/>
    </row>
    <row r="103" s="41" customFormat="1" ht="60" customHeight="1" spans="1:196">
      <c r="A103" s="26">
        <v>79</v>
      </c>
      <c r="B103" s="103" t="s">
        <v>747</v>
      </c>
      <c r="C103" s="104" t="s">
        <v>751</v>
      </c>
      <c r="D103" s="105" t="s">
        <v>211</v>
      </c>
      <c r="E103" s="106">
        <v>64</v>
      </c>
      <c r="F103" s="54"/>
      <c r="G103" s="54"/>
      <c r="H103" s="35"/>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c r="DA103" s="42"/>
      <c r="DB103" s="42"/>
      <c r="DC103" s="42"/>
      <c r="DD103" s="42"/>
      <c r="DE103" s="42"/>
      <c r="DF103" s="42"/>
      <c r="DG103" s="42"/>
      <c r="DH103" s="42"/>
      <c r="DI103" s="42"/>
      <c r="DJ103" s="42"/>
      <c r="DK103" s="42"/>
      <c r="DL103" s="42"/>
      <c r="DM103" s="42"/>
      <c r="DN103" s="42"/>
      <c r="DO103" s="42"/>
      <c r="DP103" s="42"/>
      <c r="DQ103" s="42"/>
      <c r="DR103" s="42"/>
      <c r="DS103" s="42"/>
      <c r="DT103" s="42"/>
      <c r="DU103" s="42"/>
      <c r="DV103" s="42"/>
      <c r="DW103" s="42"/>
      <c r="DX103" s="42"/>
      <c r="DY103" s="42"/>
      <c r="DZ103" s="42"/>
      <c r="EA103" s="42"/>
      <c r="EB103" s="42"/>
      <c r="EC103" s="42"/>
      <c r="ED103" s="42"/>
      <c r="EE103" s="42"/>
      <c r="EF103" s="42"/>
      <c r="EG103" s="42"/>
      <c r="EH103" s="42"/>
      <c r="EI103" s="42"/>
      <c r="EJ103" s="42"/>
      <c r="EK103" s="42"/>
      <c r="EL103" s="42"/>
      <c r="EM103" s="42"/>
      <c r="EN103" s="42"/>
      <c r="EO103" s="42"/>
      <c r="EP103" s="42"/>
      <c r="EQ103" s="42"/>
      <c r="ER103" s="42"/>
      <c r="ES103" s="42"/>
      <c r="ET103" s="42"/>
      <c r="EU103" s="42"/>
      <c r="EV103" s="42"/>
      <c r="EW103" s="42"/>
      <c r="EX103" s="42"/>
      <c r="EY103" s="42"/>
      <c r="EZ103" s="42"/>
      <c r="FA103" s="42"/>
      <c r="FB103" s="42"/>
      <c r="FC103" s="42"/>
      <c r="FD103" s="42"/>
      <c r="FE103" s="42"/>
      <c r="FF103" s="42"/>
      <c r="FG103" s="42"/>
      <c r="FH103" s="42"/>
      <c r="FI103" s="42"/>
      <c r="FJ103" s="42"/>
      <c r="FK103" s="42"/>
      <c r="FL103" s="42"/>
      <c r="FM103" s="42"/>
      <c r="FN103" s="42"/>
      <c r="FO103" s="42"/>
      <c r="FP103" s="42"/>
      <c r="FQ103" s="42"/>
      <c r="FR103" s="42"/>
      <c r="FS103" s="42"/>
      <c r="FT103" s="42"/>
      <c r="FU103" s="42"/>
      <c r="FV103" s="42"/>
      <c r="FW103" s="42"/>
      <c r="FX103" s="42"/>
      <c r="FY103" s="42"/>
      <c r="FZ103" s="42"/>
      <c r="GA103" s="42"/>
      <c r="GB103" s="42"/>
      <c r="GC103" s="42"/>
      <c r="GD103" s="42"/>
      <c r="GE103" s="42"/>
      <c r="GF103" s="42"/>
      <c r="GG103" s="42"/>
      <c r="GH103" s="42"/>
      <c r="GI103" s="42"/>
      <c r="GJ103" s="42"/>
      <c r="GK103" s="42"/>
      <c r="GL103" s="42"/>
      <c r="GM103" s="42"/>
      <c r="GN103" s="42"/>
    </row>
    <row r="104" s="41" customFormat="1" ht="60" customHeight="1" spans="1:196">
      <c r="A104" s="26">
        <v>80</v>
      </c>
      <c r="B104" s="103" t="s">
        <v>747</v>
      </c>
      <c r="C104" s="104" t="s">
        <v>752</v>
      </c>
      <c r="D104" s="105" t="s">
        <v>211</v>
      </c>
      <c r="E104" s="106">
        <v>38</v>
      </c>
      <c r="F104" s="54"/>
      <c r="G104" s="54"/>
      <c r="H104" s="35"/>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c r="DA104" s="42"/>
      <c r="DB104" s="42"/>
      <c r="DC104" s="42"/>
      <c r="DD104" s="42"/>
      <c r="DE104" s="42"/>
      <c r="DF104" s="42"/>
      <c r="DG104" s="42"/>
      <c r="DH104" s="42"/>
      <c r="DI104" s="42"/>
      <c r="DJ104" s="42"/>
      <c r="DK104" s="42"/>
      <c r="DL104" s="42"/>
      <c r="DM104" s="42"/>
      <c r="DN104" s="42"/>
      <c r="DO104" s="42"/>
      <c r="DP104" s="42"/>
      <c r="DQ104" s="42"/>
      <c r="DR104" s="42"/>
      <c r="DS104" s="42"/>
      <c r="DT104" s="42"/>
      <c r="DU104" s="42"/>
      <c r="DV104" s="42"/>
      <c r="DW104" s="42"/>
      <c r="DX104" s="42"/>
      <c r="DY104" s="42"/>
      <c r="DZ104" s="42"/>
      <c r="EA104" s="42"/>
      <c r="EB104" s="42"/>
      <c r="EC104" s="42"/>
      <c r="ED104" s="42"/>
      <c r="EE104" s="42"/>
      <c r="EF104" s="42"/>
      <c r="EG104" s="42"/>
      <c r="EH104" s="42"/>
      <c r="EI104" s="42"/>
      <c r="EJ104" s="42"/>
      <c r="EK104" s="42"/>
      <c r="EL104" s="42"/>
      <c r="EM104" s="42"/>
      <c r="EN104" s="42"/>
      <c r="EO104" s="42"/>
      <c r="EP104" s="42"/>
      <c r="EQ104" s="42"/>
      <c r="ER104" s="42"/>
      <c r="ES104" s="42"/>
      <c r="ET104" s="42"/>
      <c r="EU104" s="42"/>
      <c r="EV104" s="42"/>
      <c r="EW104" s="42"/>
      <c r="EX104" s="42"/>
      <c r="EY104" s="42"/>
      <c r="EZ104" s="42"/>
      <c r="FA104" s="42"/>
      <c r="FB104" s="42"/>
      <c r="FC104" s="42"/>
      <c r="FD104" s="42"/>
      <c r="FE104" s="42"/>
      <c r="FF104" s="42"/>
      <c r="FG104" s="42"/>
      <c r="FH104" s="42"/>
      <c r="FI104" s="42"/>
      <c r="FJ104" s="42"/>
      <c r="FK104" s="42"/>
      <c r="FL104" s="42"/>
      <c r="FM104" s="42"/>
      <c r="FN104" s="42"/>
      <c r="FO104" s="42"/>
      <c r="FP104" s="42"/>
      <c r="FQ104" s="42"/>
      <c r="FR104" s="42"/>
      <c r="FS104" s="42"/>
      <c r="FT104" s="42"/>
      <c r="FU104" s="42"/>
      <c r="FV104" s="42"/>
      <c r="FW104" s="42"/>
      <c r="FX104" s="42"/>
      <c r="FY104" s="42"/>
      <c r="FZ104" s="42"/>
      <c r="GA104" s="42"/>
      <c r="GB104" s="42"/>
      <c r="GC104" s="42"/>
      <c r="GD104" s="42"/>
      <c r="GE104" s="42"/>
      <c r="GF104" s="42"/>
      <c r="GG104" s="42"/>
      <c r="GH104" s="42"/>
      <c r="GI104" s="42"/>
      <c r="GJ104" s="42"/>
      <c r="GK104" s="42"/>
      <c r="GL104" s="42"/>
      <c r="GM104" s="42"/>
      <c r="GN104" s="42"/>
    </row>
    <row r="105" s="41" customFormat="1" ht="60" customHeight="1" spans="1:196">
      <c r="A105" s="26">
        <v>81</v>
      </c>
      <c r="B105" s="103" t="s">
        <v>747</v>
      </c>
      <c r="C105" s="104" t="s">
        <v>753</v>
      </c>
      <c r="D105" s="105" t="s">
        <v>211</v>
      </c>
      <c r="E105" s="106">
        <v>64</v>
      </c>
      <c r="F105" s="101"/>
      <c r="G105" s="54"/>
      <c r="H105" s="35"/>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2"/>
      <c r="DI105" s="42"/>
      <c r="DJ105" s="42"/>
      <c r="DK105" s="42"/>
      <c r="DL105" s="42"/>
      <c r="DM105" s="42"/>
      <c r="DN105" s="42"/>
      <c r="DO105" s="42"/>
      <c r="DP105" s="42"/>
      <c r="DQ105" s="42"/>
      <c r="DR105" s="42"/>
      <c r="DS105" s="42"/>
      <c r="DT105" s="42"/>
      <c r="DU105" s="42"/>
      <c r="DV105" s="42"/>
      <c r="DW105" s="42"/>
      <c r="DX105" s="42"/>
      <c r="DY105" s="42"/>
      <c r="DZ105" s="42"/>
      <c r="EA105" s="42"/>
      <c r="EB105" s="42"/>
      <c r="EC105" s="42"/>
      <c r="ED105" s="42"/>
      <c r="EE105" s="42"/>
      <c r="EF105" s="42"/>
      <c r="EG105" s="42"/>
      <c r="EH105" s="42"/>
      <c r="EI105" s="42"/>
      <c r="EJ105" s="42"/>
      <c r="EK105" s="42"/>
      <c r="EL105" s="42"/>
      <c r="EM105" s="42"/>
      <c r="EN105" s="42"/>
      <c r="EO105" s="42"/>
      <c r="EP105" s="42"/>
      <c r="EQ105" s="42"/>
      <c r="ER105" s="42"/>
      <c r="ES105" s="42"/>
      <c r="ET105" s="42"/>
      <c r="EU105" s="42"/>
      <c r="EV105" s="42"/>
      <c r="EW105" s="42"/>
      <c r="EX105" s="42"/>
      <c r="EY105" s="42"/>
      <c r="EZ105" s="42"/>
      <c r="FA105" s="42"/>
      <c r="FB105" s="42"/>
      <c r="FC105" s="42"/>
      <c r="FD105" s="42"/>
      <c r="FE105" s="42"/>
      <c r="FF105" s="42"/>
      <c r="FG105" s="42"/>
      <c r="FH105" s="42"/>
      <c r="FI105" s="42"/>
      <c r="FJ105" s="42"/>
      <c r="FK105" s="42"/>
      <c r="FL105" s="42"/>
      <c r="FM105" s="42"/>
      <c r="FN105" s="42"/>
      <c r="FO105" s="42"/>
      <c r="FP105" s="42"/>
      <c r="FQ105" s="42"/>
      <c r="FR105" s="42"/>
      <c r="FS105" s="42"/>
      <c r="FT105" s="42"/>
      <c r="FU105" s="42"/>
      <c r="FV105" s="42"/>
      <c r="FW105" s="42"/>
      <c r="FX105" s="42"/>
      <c r="FY105" s="42"/>
      <c r="FZ105" s="42"/>
      <c r="GA105" s="42"/>
      <c r="GB105" s="42"/>
      <c r="GC105" s="42"/>
      <c r="GD105" s="42"/>
      <c r="GE105" s="42"/>
      <c r="GF105" s="42"/>
      <c r="GG105" s="42"/>
      <c r="GH105" s="42"/>
      <c r="GI105" s="42"/>
      <c r="GJ105" s="42"/>
      <c r="GK105" s="42"/>
      <c r="GL105" s="42"/>
      <c r="GM105" s="42"/>
      <c r="GN105" s="42"/>
    </row>
    <row r="106" s="41" customFormat="1" ht="60" customHeight="1" spans="1:196">
      <c r="A106" s="26">
        <v>82</v>
      </c>
      <c r="B106" s="103" t="s">
        <v>747</v>
      </c>
      <c r="C106" s="104" t="s">
        <v>754</v>
      </c>
      <c r="D106" s="105" t="s">
        <v>211</v>
      </c>
      <c r="E106" s="106">
        <v>22</v>
      </c>
      <c r="F106" s="101"/>
      <c r="G106" s="54"/>
      <c r="H106" s="35"/>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2"/>
      <c r="DI106" s="42"/>
      <c r="DJ106" s="42"/>
      <c r="DK106" s="42"/>
      <c r="DL106" s="42"/>
      <c r="DM106" s="42"/>
      <c r="DN106" s="42"/>
      <c r="DO106" s="42"/>
      <c r="DP106" s="42"/>
      <c r="DQ106" s="42"/>
      <c r="DR106" s="42"/>
      <c r="DS106" s="42"/>
      <c r="DT106" s="42"/>
      <c r="DU106" s="42"/>
      <c r="DV106" s="42"/>
      <c r="DW106" s="42"/>
      <c r="DX106" s="42"/>
      <c r="DY106" s="42"/>
      <c r="DZ106" s="42"/>
      <c r="EA106" s="42"/>
      <c r="EB106" s="42"/>
      <c r="EC106" s="42"/>
      <c r="ED106" s="42"/>
      <c r="EE106" s="42"/>
      <c r="EF106" s="42"/>
      <c r="EG106" s="42"/>
      <c r="EH106" s="42"/>
      <c r="EI106" s="42"/>
      <c r="EJ106" s="42"/>
      <c r="EK106" s="42"/>
      <c r="EL106" s="42"/>
      <c r="EM106" s="42"/>
      <c r="EN106" s="42"/>
      <c r="EO106" s="42"/>
      <c r="EP106" s="42"/>
      <c r="EQ106" s="42"/>
      <c r="ER106" s="42"/>
      <c r="ES106" s="42"/>
      <c r="ET106" s="42"/>
      <c r="EU106" s="42"/>
      <c r="EV106" s="42"/>
      <c r="EW106" s="42"/>
      <c r="EX106" s="42"/>
      <c r="EY106" s="42"/>
      <c r="EZ106" s="42"/>
      <c r="FA106" s="42"/>
      <c r="FB106" s="42"/>
      <c r="FC106" s="42"/>
      <c r="FD106" s="42"/>
      <c r="FE106" s="42"/>
      <c r="FF106" s="42"/>
      <c r="FG106" s="42"/>
      <c r="FH106" s="42"/>
      <c r="FI106" s="42"/>
      <c r="FJ106" s="42"/>
      <c r="FK106" s="42"/>
      <c r="FL106" s="42"/>
      <c r="FM106" s="42"/>
      <c r="FN106" s="42"/>
      <c r="FO106" s="42"/>
      <c r="FP106" s="42"/>
      <c r="FQ106" s="42"/>
      <c r="FR106" s="42"/>
      <c r="FS106" s="42"/>
      <c r="FT106" s="42"/>
      <c r="FU106" s="42"/>
      <c r="FV106" s="42"/>
      <c r="FW106" s="42"/>
      <c r="FX106" s="42"/>
      <c r="FY106" s="42"/>
      <c r="FZ106" s="42"/>
      <c r="GA106" s="42"/>
      <c r="GB106" s="42"/>
      <c r="GC106" s="42"/>
      <c r="GD106" s="42"/>
      <c r="GE106" s="42"/>
      <c r="GF106" s="42"/>
      <c r="GG106" s="42"/>
      <c r="GH106" s="42"/>
      <c r="GI106" s="42"/>
      <c r="GJ106" s="42"/>
      <c r="GK106" s="42"/>
      <c r="GL106" s="42"/>
      <c r="GM106" s="42"/>
      <c r="GN106" s="42"/>
    </row>
    <row r="107" s="41" customFormat="1" ht="60" customHeight="1" spans="1:196">
      <c r="A107" s="26">
        <v>83</v>
      </c>
      <c r="B107" s="103" t="s">
        <v>747</v>
      </c>
      <c r="C107" s="104" t="s">
        <v>755</v>
      </c>
      <c r="D107" s="105" t="s">
        <v>211</v>
      </c>
      <c r="E107" s="106">
        <v>12</v>
      </c>
      <c r="F107" s="101"/>
      <c r="G107" s="54"/>
      <c r="H107" s="35"/>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2"/>
      <c r="DI107" s="42"/>
      <c r="DJ107" s="42"/>
      <c r="DK107" s="42"/>
      <c r="DL107" s="42"/>
      <c r="DM107" s="42"/>
      <c r="DN107" s="42"/>
      <c r="DO107" s="42"/>
      <c r="DP107" s="42"/>
      <c r="DQ107" s="42"/>
      <c r="DR107" s="42"/>
      <c r="DS107" s="42"/>
      <c r="DT107" s="42"/>
      <c r="DU107" s="42"/>
      <c r="DV107" s="42"/>
      <c r="DW107" s="42"/>
      <c r="DX107" s="42"/>
      <c r="DY107" s="42"/>
      <c r="DZ107" s="42"/>
      <c r="EA107" s="42"/>
      <c r="EB107" s="42"/>
      <c r="EC107" s="42"/>
      <c r="ED107" s="42"/>
      <c r="EE107" s="42"/>
      <c r="EF107" s="42"/>
      <c r="EG107" s="42"/>
      <c r="EH107" s="42"/>
      <c r="EI107" s="42"/>
      <c r="EJ107" s="42"/>
      <c r="EK107" s="42"/>
      <c r="EL107" s="42"/>
      <c r="EM107" s="42"/>
      <c r="EN107" s="42"/>
      <c r="EO107" s="42"/>
      <c r="EP107" s="42"/>
      <c r="EQ107" s="42"/>
      <c r="ER107" s="42"/>
      <c r="ES107" s="42"/>
      <c r="ET107" s="42"/>
      <c r="EU107" s="42"/>
      <c r="EV107" s="42"/>
      <c r="EW107" s="42"/>
      <c r="EX107" s="42"/>
      <c r="EY107" s="42"/>
      <c r="EZ107" s="42"/>
      <c r="FA107" s="42"/>
      <c r="FB107" s="42"/>
      <c r="FC107" s="42"/>
      <c r="FD107" s="42"/>
      <c r="FE107" s="42"/>
      <c r="FF107" s="42"/>
      <c r="FG107" s="42"/>
      <c r="FH107" s="42"/>
      <c r="FI107" s="42"/>
      <c r="FJ107" s="42"/>
      <c r="FK107" s="42"/>
      <c r="FL107" s="42"/>
      <c r="FM107" s="42"/>
      <c r="FN107" s="42"/>
      <c r="FO107" s="42"/>
      <c r="FP107" s="42"/>
      <c r="FQ107" s="42"/>
      <c r="FR107" s="42"/>
      <c r="FS107" s="42"/>
      <c r="FT107" s="42"/>
      <c r="FU107" s="42"/>
      <c r="FV107" s="42"/>
      <c r="FW107" s="42"/>
      <c r="FX107" s="42"/>
      <c r="FY107" s="42"/>
      <c r="FZ107" s="42"/>
      <c r="GA107" s="42"/>
      <c r="GB107" s="42"/>
      <c r="GC107" s="42"/>
      <c r="GD107" s="42"/>
      <c r="GE107" s="42"/>
      <c r="GF107" s="42"/>
      <c r="GG107" s="42"/>
      <c r="GH107" s="42"/>
      <c r="GI107" s="42"/>
      <c r="GJ107" s="42"/>
      <c r="GK107" s="42"/>
      <c r="GL107" s="42"/>
      <c r="GM107" s="42"/>
      <c r="GN107" s="42"/>
    </row>
    <row r="108" s="41" customFormat="1" ht="60.6" customHeight="1" spans="1:196">
      <c r="A108" s="26">
        <v>84</v>
      </c>
      <c r="B108" s="103" t="s">
        <v>756</v>
      </c>
      <c r="C108" s="104" t="s">
        <v>757</v>
      </c>
      <c r="D108" s="105" t="s">
        <v>16</v>
      </c>
      <c r="E108" s="106">
        <v>162</v>
      </c>
      <c r="F108" s="101"/>
      <c r="G108" s="54"/>
      <c r="H108" s="35"/>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c r="DA108" s="42"/>
      <c r="DB108" s="42"/>
      <c r="DC108" s="42"/>
      <c r="DD108" s="42"/>
      <c r="DE108" s="42"/>
      <c r="DF108" s="42"/>
      <c r="DG108" s="42"/>
      <c r="DH108" s="42"/>
      <c r="DI108" s="42"/>
      <c r="DJ108" s="42"/>
      <c r="DK108" s="42"/>
      <c r="DL108" s="42"/>
      <c r="DM108" s="42"/>
      <c r="DN108" s="42"/>
      <c r="DO108" s="42"/>
      <c r="DP108" s="42"/>
      <c r="DQ108" s="42"/>
      <c r="DR108" s="42"/>
      <c r="DS108" s="42"/>
      <c r="DT108" s="42"/>
      <c r="DU108" s="42"/>
      <c r="DV108" s="42"/>
      <c r="DW108" s="42"/>
      <c r="DX108" s="42"/>
      <c r="DY108" s="42"/>
      <c r="DZ108" s="42"/>
      <c r="EA108" s="42"/>
      <c r="EB108" s="42"/>
      <c r="EC108" s="42"/>
      <c r="ED108" s="42"/>
      <c r="EE108" s="42"/>
      <c r="EF108" s="42"/>
      <c r="EG108" s="42"/>
      <c r="EH108" s="42"/>
      <c r="EI108" s="42"/>
      <c r="EJ108" s="42"/>
      <c r="EK108" s="42"/>
      <c r="EL108" s="42"/>
      <c r="EM108" s="42"/>
      <c r="EN108" s="42"/>
      <c r="EO108" s="42"/>
      <c r="EP108" s="42"/>
      <c r="EQ108" s="42"/>
      <c r="ER108" s="42"/>
      <c r="ES108" s="42"/>
      <c r="ET108" s="42"/>
      <c r="EU108" s="42"/>
      <c r="EV108" s="42"/>
      <c r="EW108" s="42"/>
      <c r="EX108" s="42"/>
      <c r="EY108" s="42"/>
      <c r="EZ108" s="42"/>
      <c r="FA108" s="42"/>
      <c r="FB108" s="42"/>
      <c r="FC108" s="42"/>
      <c r="FD108" s="42"/>
      <c r="FE108" s="42"/>
      <c r="FF108" s="42"/>
      <c r="FG108" s="42"/>
      <c r="FH108" s="42"/>
      <c r="FI108" s="42"/>
      <c r="FJ108" s="42"/>
      <c r="FK108" s="42"/>
      <c r="FL108" s="42"/>
      <c r="FM108" s="42"/>
      <c r="FN108" s="42"/>
      <c r="FO108" s="42"/>
      <c r="FP108" s="42"/>
      <c r="FQ108" s="42"/>
      <c r="FR108" s="42"/>
      <c r="FS108" s="42"/>
      <c r="FT108" s="42"/>
      <c r="FU108" s="42"/>
      <c r="FV108" s="42"/>
      <c r="FW108" s="42"/>
      <c r="FX108" s="42"/>
      <c r="FY108" s="42"/>
      <c r="FZ108" s="42"/>
      <c r="GA108" s="42"/>
      <c r="GB108" s="42"/>
      <c r="GC108" s="42"/>
      <c r="GD108" s="42"/>
      <c r="GE108" s="42"/>
      <c r="GF108" s="42"/>
      <c r="GG108" s="42"/>
      <c r="GH108" s="42"/>
      <c r="GI108" s="42"/>
      <c r="GJ108" s="42"/>
      <c r="GK108" s="42"/>
      <c r="GL108" s="42"/>
      <c r="GM108" s="42"/>
      <c r="GN108" s="42"/>
    </row>
    <row r="109" ht="60.6" customHeight="1" spans="1:8">
      <c r="A109" s="26">
        <v>85</v>
      </c>
      <c r="B109" s="107" t="s">
        <v>758</v>
      </c>
      <c r="C109" s="76" t="s">
        <v>759</v>
      </c>
      <c r="D109" s="35" t="s">
        <v>741</v>
      </c>
      <c r="E109" s="55">
        <v>614</v>
      </c>
      <c r="F109" s="30"/>
      <c r="G109" s="54"/>
      <c r="H109" s="58"/>
    </row>
    <row r="110" ht="60.6" customHeight="1" spans="1:8">
      <c r="A110" s="26">
        <v>86</v>
      </c>
      <c r="B110" s="56" t="s">
        <v>760</v>
      </c>
      <c r="C110" s="76" t="s">
        <v>761</v>
      </c>
      <c r="D110" s="35" t="s">
        <v>741</v>
      </c>
      <c r="E110" s="55">
        <v>396</v>
      </c>
      <c r="F110" s="30"/>
      <c r="G110" s="54"/>
      <c r="H110" s="58"/>
    </row>
    <row r="111" customHeight="1" spans="1:8">
      <c r="A111" s="26">
        <v>87</v>
      </c>
      <c r="B111" s="76" t="s">
        <v>762</v>
      </c>
      <c r="C111" s="62" t="s">
        <v>763</v>
      </c>
      <c r="D111" s="35" t="s">
        <v>185</v>
      </c>
      <c r="E111" s="35">
        <v>1</v>
      </c>
      <c r="F111" s="30"/>
      <c r="G111" s="54"/>
      <c r="H111" s="26"/>
    </row>
    <row r="112" customHeight="1" spans="1:8">
      <c r="A112" s="26">
        <v>88</v>
      </c>
      <c r="B112" s="76" t="s">
        <v>764</v>
      </c>
      <c r="C112" s="61" t="s">
        <v>765</v>
      </c>
      <c r="D112" s="35" t="s">
        <v>185</v>
      </c>
      <c r="E112" s="35">
        <v>1</v>
      </c>
      <c r="F112" s="30"/>
      <c r="G112" s="54"/>
      <c r="H112" s="26"/>
    </row>
    <row r="113" customHeight="1" spans="1:8">
      <c r="A113" s="26">
        <v>89</v>
      </c>
      <c r="B113" s="76" t="s">
        <v>766</v>
      </c>
      <c r="C113" s="62" t="s">
        <v>767</v>
      </c>
      <c r="D113" s="35" t="s">
        <v>185</v>
      </c>
      <c r="E113" s="55">
        <v>1</v>
      </c>
      <c r="F113" s="30"/>
      <c r="G113" s="54"/>
      <c r="H113" s="10"/>
    </row>
    <row r="114" customHeight="1" spans="1:8">
      <c r="A114" s="26">
        <v>90</v>
      </c>
      <c r="B114" s="56" t="s">
        <v>768</v>
      </c>
      <c r="C114" s="57" t="s">
        <v>769</v>
      </c>
      <c r="D114" s="26" t="s">
        <v>61</v>
      </c>
      <c r="E114" s="55">
        <v>5</v>
      </c>
      <c r="F114" s="30"/>
      <c r="G114" s="54"/>
      <c r="H114" s="10"/>
    </row>
    <row r="115" s="41" customFormat="1" customHeight="1" spans="1:196">
      <c r="A115" s="26">
        <v>91</v>
      </c>
      <c r="B115" s="56" t="s">
        <v>770</v>
      </c>
      <c r="C115" s="57" t="s">
        <v>771</v>
      </c>
      <c r="D115" s="26" t="s">
        <v>16</v>
      </c>
      <c r="E115" s="55">
        <v>2</v>
      </c>
      <c r="F115" s="30"/>
      <c r="G115" s="54"/>
      <c r="H115" s="10"/>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c r="DA115" s="42"/>
      <c r="DB115" s="42"/>
      <c r="DC115" s="42"/>
      <c r="DD115" s="42"/>
      <c r="DE115" s="42"/>
      <c r="DF115" s="42"/>
      <c r="DG115" s="42"/>
      <c r="DH115" s="42"/>
      <c r="DI115" s="42"/>
      <c r="DJ115" s="42"/>
      <c r="DK115" s="42"/>
      <c r="DL115" s="42"/>
      <c r="DM115" s="42"/>
      <c r="DN115" s="42"/>
      <c r="DO115" s="42"/>
      <c r="DP115" s="42"/>
      <c r="DQ115" s="42"/>
      <c r="DR115" s="42"/>
      <c r="DS115" s="42"/>
      <c r="DT115" s="42"/>
      <c r="DU115" s="42"/>
      <c r="DV115" s="42"/>
      <c r="DW115" s="42"/>
      <c r="DX115" s="42"/>
      <c r="DY115" s="42"/>
      <c r="DZ115" s="42"/>
      <c r="EA115" s="42"/>
      <c r="EB115" s="42"/>
      <c r="EC115" s="42"/>
      <c r="ED115" s="42"/>
      <c r="EE115" s="42"/>
      <c r="EF115" s="42"/>
      <c r="EG115" s="42"/>
      <c r="EH115" s="42"/>
      <c r="EI115" s="42"/>
      <c r="EJ115" s="42"/>
      <c r="EK115" s="42"/>
      <c r="EL115" s="42"/>
      <c r="EM115" s="42"/>
      <c r="EN115" s="42"/>
      <c r="EO115" s="42"/>
      <c r="EP115" s="42"/>
      <c r="EQ115" s="42"/>
      <c r="ER115" s="42"/>
      <c r="ES115" s="42"/>
      <c r="ET115" s="42"/>
      <c r="EU115" s="42"/>
      <c r="EV115" s="42"/>
      <c r="EW115" s="42"/>
      <c r="EX115" s="42"/>
      <c r="EY115" s="42"/>
      <c r="EZ115" s="42"/>
      <c r="FA115" s="42"/>
      <c r="FB115" s="42"/>
      <c r="FC115" s="42"/>
      <c r="FD115" s="42"/>
      <c r="FE115" s="42"/>
      <c r="FF115" s="42"/>
      <c r="FG115" s="42"/>
      <c r="FH115" s="42"/>
      <c r="FI115" s="42"/>
      <c r="FJ115" s="42"/>
      <c r="FK115" s="42"/>
      <c r="FL115" s="42"/>
      <c r="FM115" s="42"/>
      <c r="FN115" s="42"/>
      <c r="FO115" s="42"/>
      <c r="FP115" s="42"/>
      <c r="FQ115" s="42"/>
      <c r="FR115" s="42"/>
      <c r="FS115" s="42"/>
      <c r="FT115" s="42"/>
      <c r="FU115" s="42"/>
      <c r="FV115" s="42"/>
      <c r="FW115" s="42"/>
      <c r="FX115" s="42"/>
      <c r="FY115" s="42"/>
      <c r="FZ115" s="42"/>
      <c r="GA115" s="42"/>
      <c r="GB115" s="42"/>
      <c r="GC115" s="42"/>
      <c r="GD115" s="42"/>
      <c r="GE115" s="42"/>
      <c r="GF115" s="42"/>
      <c r="GG115" s="42"/>
      <c r="GH115" s="42"/>
      <c r="GI115" s="42"/>
      <c r="GJ115" s="42"/>
      <c r="GK115" s="42"/>
      <c r="GL115" s="42"/>
      <c r="GM115" s="42"/>
      <c r="GN115" s="42"/>
    </row>
    <row r="116" s="38" customFormat="1" ht="21.6" customHeight="1" spans="1:256">
      <c r="A116" s="19" t="s">
        <v>772</v>
      </c>
      <c r="B116" s="19"/>
      <c r="C116" s="19"/>
      <c r="D116" s="20"/>
      <c r="E116" s="55"/>
      <c r="F116" s="22"/>
      <c r="G116" s="54"/>
      <c r="H116" s="36"/>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c r="BL116" s="69"/>
      <c r="BM116" s="69"/>
      <c r="BN116" s="69"/>
      <c r="BO116" s="69"/>
      <c r="BP116" s="69"/>
      <c r="BQ116" s="69"/>
      <c r="BR116" s="69"/>
      <c r="BS116" s="69"/>
      <c r="BT116" s="69"/>
      <c r="BU116" s="69"/>
      <c r="BV116" s="69"/>
      <c r="BW116" s="69"/>
      <c r="BX116" s="69"/>
      <c r="BY116" s="69"/>
      <c r="BZ116" s="69"/>
      <c r="CA116" s="69"/>
      <c r="CB116" s="69"/>
      <c r="CC116" s="69"/>
      <c r="CD116" s="69"/>
      <c r="CE116" s="69"/>
      <c r="CF116" s="69"/>
      <c r="CG116" s="69"/>
      <c r="CH116" s="69"/>
      <c r="CI116" s="69"/>
      <c r="CJ116" s="69"/>
      <c r="CK116" s="69"/>
      <c r="CL116" s="69"/>
      <c r="CM116" s="69"/>
      <c r="CN116" s="69"/>
      <c r="CO116" s="69"/>
      <c r="CP116" s="69"/>
      <c r="CQ116" s="69"/>
      <c r="CR116" s="69"/>
      <c r="CS116" s="69"/>
      <c r="CT116" s="69"/>
      <c r="CU116" s="69"/>
      <c r="CV116" s="69"/>
      <c r="CW116" s="69"/>
      <c r="CX116" s="69"/>
      <c r="CY116" s="69"/>
      <c r="CZ116" s="69"/>
      <c r="DA116" s="69"/>
      <c r="DB116" s="69"/>
      <c r="DC116" s="69"/>
      <c r="DD116" s="69"/>
      <c r="DE116" s="69"/>
      <c r="DF116" s="69"/>
      <c r="DG116" s="69"/>
      <c r="DH116" s="69"/>
      <c r="DI116" s="69"/>
      <c r="DJ116" s="69"/>
      <c r="DK116" s="69"/>
      <c r="DL116" s="69"/>
      <c r="DM116" s="69"/>
      <c r="DN116" s="69"/>
      <c r="DO116" s="69"/>
      <c r="DP116" s="69"/>
      <c r="DQ116" s="69"/>
      <c r="DR116" s="69"/>
      <c r="DS116" s="69"/>
      <c r="DT116" s="69"/>
      <c r="DU116" s="69"/>
      <c r="DV116" s="69"/>
      <c r="DW116" s="69"/>
      <c r="DX116" s="69"/>
      <c r="DY116" s="69"/>
      <c r="DZ116" s="69"/>
      <c r="EA116" s="69"/>
      <c r="EB116" s="69"/>
      <c r="EC116" s="69"/>
      <c r="ED116" s="69"/>
      <c r="EE116" s="69"/>
      <c r="EF116" s="69"/>
      <c r="EG116" s="69"/>
      <c r="EH116" s="69"/>
      <c r="EI116" s="69"/>
      <c r="EJ116" s="69"/>
      <c r="EK116" s="69"/>
      <c r="EL116" s="69"/>
      <c r="EM116" s="69"/>
      <c r="EN116" s="69"/>
      <c r="EO116" s="69"/>
      <c r="EP116" s="69"/>
      <c r="EQ116" s="69"/>
      <c r="ER116" s="69"/>
      <c r="ES116" s="69"/>
      <c r="ET116" s="69"/>
      <c r="EU116" s="69"/>
      <c r="EV116" s="69"/>
      <c r="EW116" s="69"/>
      <c r="EX116" s="69"/>
      <c r="EY116" s="69"/>
      <c r="EZ116" s="69"/>
      <c r="FA116" s="69"/>
      <c r="FB116" s="69"/>
      <c r="FC116" s="69"/>
      <c r="FD116" s="69"/>
      <c r="FE116" s="69"/>
      <c r="FF116" s="69"/>
      <c r="FG116" s="69"/>
      <c r="FH116" s="69"/>
      <c r="FI116" s="69"/>
      <c r="FJ116" s="69"/>
      <c r="FK116" s="69"/>
      <c r="FL116" s="69"/>
      <c r="FM116" s="69"/>
      <c r="FN116" s="69"/>
      <c r="FO116" s="69"/>
      <c r="FP116" s="69"/>
      <c r="FQ116" s="69"/>
      <c r="FR116" s="69"/>
      <c r="FS116" s="69"/>
      <c r="FT116" s="69"/>
      <c r="FU116" s="69"/>
      <c r="FV116" s="69"/>
      <c r="FW116" s="69"/>
      <c r="FX116" s="69"/>
      <c r="FY116" s="69"/>
      <c r="FZ116" s="69"/>
      <c r="GA116" s="69"/>
      <c r="GB116" s="69"/>
      <c r="GC116" s="69"/>
      <c r="GD116" s="69"/>
      <c r="GE116" s="69"/>
      <c r="GF116" s="69"/>
      <c r="GG116" s="69"/>
      <c r="GH116" s="69"/>
      <c r="GI116" s="69"/>
      <c r="GJ116" s="69"/>
      <c r="GK116" s="69"/>
      <c r="GL116" s="69"/>
      <c r="GM116" s="69"/>
      <c r="GN116" s="69"/>
      <c r="GO116" s="41"/>
      <c r="GP116" s="41"/>
      <c r="GQ116" s="41"/>
      <c r="GR116" s="41"/>
      <c r="GS116" s="41"/>
      <c r="GT116" s="41"/>
      <c r="GU116" s="41"/>
      <c r="GV116" s="41"/>
      <c r="GW116" s="41"/>
      <c r="GX116" s="41"/>
      <c r="GY116" s="41"/>
      <c r="GZ116" s="41"/>
      <c r="HA116" s="41"/>
      <c r="HB116" s="41"/>
      <c r="HC116" s="41"/>
      <c r="HD116" s="41"/>
      <c r="HE116" s="41"/>
      <c r="HF116" s="41"/>
      <c r="HG116" s="41"/>
      <c r="HH116" s="41"/>
      <c r="HI116" s="41"/>
      <c r="HJ116" s="41"/>
      <c r="HK116" s="41"/>
      <c r="HL116" s="41"/>
      <c r="HM116" s="41"/>
      <c r="HN116" s="41"/>
      <c r="HO116" s="41"/>
      <c r="HP116" s="41"/>
      <c r="HQ116" s="41"/>
      <c r="HR116" s="41"/>
      <c r="HS116" s="41"/>
      <c r="HT116" s="41"/>
      <c r="HU116" s="41"/>
      <c r="HV116" s="41"/>
      <c r="HW116" s="41"/>
      <c r="HX116" s="41"/>
      <c r="HY116" s="41"/>
      <c r="HZ116" s="41"/>
      <c r="IA116" s="41"/>
      <c r="IB116" s="41"/>
      <c r="IC116" s="41"/>
      <c r="ID116" s="41"/>
      <c r="IE116" s="41"/>
      <c r="IF116" s="41"/>
      <c r="IG116" s="41"/>
      <c r="IH116" s="41"/>
      <c r="II116" s="41"/>
      <c r="IJ116" s="41"/>
      <c r="IK116" s="41"/>
      <c r="IL116" s="41"/>
      <c r="IM116" s="41"/>
      <c r="IN116" s="41"/>
      <c r="IO116" s="41"/>
      <c r="IP116" s="41"/>
      <c r="IQ116" s="41"/>
      <c r="IR116" s="41"/>
      <c r="IS116" s="41"/>
      <c r="IT116" s="41"/>
      <c r="IU116" s="41"/>
      <c r="IV116" s="41"/>
    </row>
    <row r="117" s="41" customFormat="1" ht="120" customHeight="1" spans="1:196">
      <c r="A117" s="26">
        <v>1</v>
      </c>
      <c r="B117" s="60" t="s">
        <v>773</v>
      </c>
      <c r="C117" s="108" t="s">
        <v>774</v>
      </c>
      <c r="D117" s="14" t="s">
        <v>211</v>
      </c>
      <c r="E117" s="55">
        <v>22</v>
      </c>
      <c r="F117" s="58"/>
      <c r="G117" s="54"/>
      <c r="H117" s="59"/>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c r="DA117" s="42"/>
      <c r="DB117" s="42"/>
      <c r="DC117" s="42"/>
      <c r="DD117" s="42"/>
      <c r="DE117" s="42"/>
      <c r="DF117" s="42"/>
      <c r="DG117" s="42"/>
      <c r="DH117" s="42"/>
      <c r="DI117" s="42"/>
      <c r="DJ117" s="42"/>
      <c r="DK117" s="42"/>
      <c r="DL117" s="42"/>
      <c r="DM117" s="42"/>
      <c r="DN117" s="42"/>
      <c r="DO117" s="42"/>
      <c r="DP117" s="42"/>
      <c r="DQ117" s="42"/>
      <c r="DR117" s="42"/>
      <c r="DS117" s="42"/>
      <c r="DT117" s="42"/>
      <c r="DU117" s="42"/>
      <c r="DV117" s="42"/>
      <c r="DW117" s="42"/>
      <c r="DX117" s="42"/>
      <c r="DY117" s="42"/>
      <c r="DZ117" s="42"/>
      <c r="EA117" s="42"/>
      <c r="EB117" s="42"/>
      <c r="EC117" s="42"/>
      <c r="ED117" s="42"/>
      <c r="EE117" s="42"/>
      <c r="EF117" s="42"/>
      <c r="EG117" s="42"/>
      <c r="EH117" s="42"/>
      <c r="EI117" s="42"/>
      <c r="EJ117" s="42"/>
      <c r="EK117" s="42"/>
      <c r="EL117" s="42"/>
      <c r="EM117" s="42"/>
      <c r="EN117" s="42"/>
      <c r="EO117" s="42"/>
      <c r="EP117" s="42"/>
      <c r="EQ117" s="42"/>
      <c r="ER117" s="42"/>
      <c r="ES117" s="42"/>
      <c r="ET117" s="42"/>
      <c r="EU117" s="42"/>
      <c r="EV117" s="42"/>
      <c r="EW117" s="42"/>
      <c r="EX117" s="42"/>
      <c r="EY117" s="42"/>
      <c r="EZ117" s="42"/>
      <c r="FA117" s="42"/>
      <c r="FB117" s="42"/>
      <c r="FC117" s="42"/>
      <c r="FD117" s="42"/>
      <c r="FE117" s="42"/>
      <c r="FF117" s="42"/>
      <c r="FG117" s="42"/>
      <c r="FH117" s="42"/>
      <c r="FI117" s="42"/>
      <c r="FJ117" s="42"/>
      <c r="FK117" s="42"/>
      <c r="FL117" s="42"/>
      <c r="FM117" s="42"/>
      <c r="FN117" s="42"/>
      <c r="FO117" s="42"/>
      <c r="FP117" s="42"/>
      <c r="FQ117" s="42"/>
      <c r="FR117" s="42"/>
      <c r="FS117" s="42"/>
      <c r="FT117" s="42"/>
      <c r="FU117" s="42"/>
      <c r="FV117" s="42"/>
      <c r="FW117" s="42"/>
      <c r="FX117" s="42"/>
      <c r="FY117" s="42"/>
      <c r="FZ117" s="42"/>
      <c r="GA117" s="42"/>
      <c r="GB117" s="42"/>
      <c r="GC117" s="42"/>
      <c r="GD117" s="42"/>
      <c r="GE117" s="42"/>
      <c r="GF117" s="42"/>
      <c r="GG117" s="42"/>
      <c r="GH117" s="42"/>
      <c r="GI117" s="42"/>
      <c r="GJ117" s="42"/>
      <c r="GK117" s="42"/>
      <c r="GL117" s="42"/>
      <c r="GM117" s="42"/>
      <c r="GN117" s="42"/>
    </row>
    <row r="118" s="41" customFormat="1" ht="120" customHeight="1" spans="1:196">
      <c r="A118" s="26">
        <v>2</v>
      </c>
      <c r="B118" s="60" t="s">
        <v>773</v>
      </c>
      <c r="C118" s="108" t="s">
        <v>775</v>
      </c>
      <c r="D118" s="14" t="s">
        <v>211</v>
      </c>
      <c r="E118" s="55">
        <v>64</v>
      </c>
      <c r="F118" s="58"/>
      <c r="G118" s="54"/>
      <c r="H118" s="59"/>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c r="DA118" s="42"/>
      <c r="DB118" s="42"/>
      <c r="DC118" s="42"/>
      <c r="DD118" s="42"/>
      <c r="DE118" s="42"/>
      <c r="DF118" s="42"/>
      <c r="DG118" s="42"/>
      <c r="DH118" s="42"/>
      <c r="DI118" s="42"/>
      <c r="DJ118" s="42"/>
      <c r="DK118" s="42"/>
      <c r="DL118" s="42"/>
      <c r="DM118" s="42"/>
      <c r="DN118" s="42"/>
      <c r="DO118" s="42"/>
      <c r="DP118" s="42"/>
      <c r="DQ118" s="42"/>
      <c r="DR118" s="42"/>
      <c r="DS118" s="42"/>
      <c r="DT118" s="42"/>
      <c r="DU118" s="42"/>
      <c r="DV118" s="42"/>
      <c r="DW118" s="42"/>
      <c r="DX118" s="42"/>
      <c r="DY118" s="42"/>
      <c r="DZ118" s="42"/>
      <c r="EA118" s="42"/>
      <c r="EB118" s="42"/>
      <c r="EC118" s="42"/>
      <c r="ED118" s="42"/>
      <c r="EE118" s="42"/>
      <c r="EF118" s="42"/>
      <c r="EG118" s="42"/>
      <c r="EH118" s="42"/>
      <c r="EI118" s="42"/>
      <c r="EJ118" s="42"/>
      <c r="EK118" s="42"/>
      <c r="EL118" s="42"/>
      <c r="EM118" s="42"/>
      <c r="EN118" s="42"/>
      <c r="EO118" s="42"/>
      <c r="EP118" s="42"/>
      <c r="EQ118" s="42"/>
      <c r="ER118" s="42"/>
      <c r="ES118" s="42"/>
      <c r="ET118" s="42"/>
      <c r="EU118" s="42"/>
      <c r="EV118" s="42"/>
      <c r="EW118" s="42"/>
      <c r="EX118" s="42"/>
      <c r="EY118" s="42"/>
      <c r="EZ118" s="42"/>
      <c r="FA118" s="42"/>
      <c r="FB118" s="42"/>
      <c r="FC118" s="42"/>
      <c r="FD118" s="42"/>
      <c r="FE118" s="42"/>
      <c r="FF118" s="42"/>
      <c r="FG118" s="42"/>
      <c r="FH118" s="42"/>
      <c r="FI118" s="42"/>
      <c r="FJ118" s="42"/>
      <c r="FK118" s="42"/>
      <c r="FL118" s="42"/>
      <c r="FM118" s="42"/>
      <c r="FN118" s="42"/>
      <c r="FO118" s="42"/>
      <c r="FP118" s="42"/>
      <c r="FQ118" s="42"/>
      <c r="FR118" s="42"/>
      <c r="FS118" s="42"/>
      <c r="FT118" s="42"/>
      <c r="FU118" s="42"/>
      <c r="FV118" s="42"/>
      <c r="FW118" s="42"/>
      <c r="FX118" s="42"/>
      <c r="FY118" s="42"/>
      <c r="FZ118" s="42"/>
      <c r="GA118" s="42"/>
      <c r="GB118" s="42"/>
      <c r="GC118" s="42"/>
      <c r="GD118" s="42"/>
      <c r="GE118" s="42"/>
      <c r="GF118" s="42"/>
      <c r="GG118" s="42"/>
      <c r="GH118" s="42"/>
      <c r="GI118" s="42"/>
      <c r="GJ118" s="42"/>
      <c r="GK118" s="42"/>
      <c r="GL118" s="42"/>
      <c r="GM118" s="42"/>
      <c r="GN118" s="42"/>
    </row>
    <row r="119" s="41" customFormat="1" ht="120" customHeight="1" spans="1:196">
      <c r="A119" s="26">
        <v>3</v>
      </c>
      <c r="B119" s="60" t="s">
        <v>773</v>
      </c>
      <c r="C119" s="108" t="s">
        <v>776</v>
      </c>
      <c r="D119" s="14" t="s">
        <v>211</v>
      </c>
      <c r="E119" s="55">
        <v>22</v>
      </c>
      <c r="F119" s="58"/>
      <c r="G119" s="54"/>
      <c r="H119" s="59"/>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2"/>
      <c r="DI119" s="42"/>
      <c r="DJ119" s="42"/>
      <c r="DK119" s="42"/>
      <c r="DL119" s="42"/>
      <c r="DM119" s="42"/>
      <c r="DN119" s="42"/>
      <c r="DO119" s="42"/>
      <c r="DP119" s="42"/>
      <c r="DQ119" s="42"/>
      <c r="DR119" s="42"/>
      <c r="DS119" s="42"/>
      <c r="DT119" s="42"/>
      <c r="DU119" s="42"/>
      <c r="DV119" s="42"/>
      <c r="DW119" s="42"/>
      <c r="DX119" s="42"/>
      <c r="DY119" s="42"/>
      <c r="DZ119" s="42"/>
      <c r="EA119" s="42"/>
      <c r="EB119" s="42"/>
      <c r="EC119" s="42"/>
      <c r="ED119" s="42"/>
      <c r="EE119" s="42"/>
      <c r="EF119" s="42"/>
      <c r="EG119" s="42"/>
      <c r="EH119" s="42"/>
      <c r="EI119" s="42"/>
      <c r="EJ119" s="42"/>
      <c r="EK119" s="42"/>
      <c r="EL119" s="42"/>
      <c r="EM119" s="42"/>
      <c r="EN119" s="42"/>
      <c r="EO119" s="42"/>
      <c r="EP119" s="42"/>
      <c r="EQ119" s="42"/>
      <c r="ER119" s="42"/>
      <c r="ES119" s="42"/>
      <c r="ET119" s="42"/>
      <c r="EU119" s="42"/>
      <c r="EV119" s="42"/>
      <c r="EW119" s="42"/>
      <c r="EX119" s="42"/>
      <c r="EY119" s="42"/>
      <c r="EZ119" s="42"/>
      <c r="FA119" s="42"/>
      <c r="FB119" s="42"/>
      <c r="FC119" s="42"/>
      <c r="FD119" s="42"/>
      <c r="FE119" s="42"/>
      <c r="FF119" s="42"/>
      <c r="FG119" s="42"/>
      <c r="FH119" s="42"/>
      <c r="FI119" s="42"/>
      <c r="FJ119" s="42"/>
      <c r="FK119" s="42"/>
      <c r="FL119" s="42"/>
      <c r="FM119" s="42"/>
      <c r="FN119" s="42"/>
      <c r="FO119" s="42"/>
      <c r="FP119" s="42"/>
      <c r="FQ119" s="42"/>
      <c r="FR119" s="42"/>
      <c r="FS119" s="42"/>
      <c r="FT119" s="42"/>
      <c r="FU119" s="42"/>
      <c r="FV119" s="42"/>
      <c r="FW119" s="42"/>
      <c r="FX119" s="42"/>
      <c r="FY119" s="42"/>
      <c r="FZ119" s="42"/>
      <c r="GA119" s="42"/>
      <c r="GB119" s="42"/>
      <c r="GC119" s="42"/>
      <c r="GD119" s="42"/>
      <c r="GE119" s="42"/>
      <c r="GF119" s="42"/>
      <c r="GG119" s="42"/>
      <c r="GH119" s="42"/>
      <c r="GI119" s="42"/>
      <c r="GJ119" s="42"/>
      <c r="GK119" s="42"/>
      <c r="GL119" s="42"/>
      <c r="GM119" s="42"/>
      <c r="GN119" s="42"/>
    </row>
    <row r="120" s="41" customFormat="1" ht="120" customHeight="1" spans="1:196">
      <c r="A120" s="26">
        <v>4</v>
      </c>
      <c r="B120" s="60" t="s">
        <v>773</v>
      </c>
      <c r="C120" s="108" t="s">
        <v>777</v>
      </c>
      <c r="D120" s="14" t="s">
        <v>211</v>
      </c>
      <c r="E120" s="55">
        <v>64</v>
      </c>
      <c r="F120" s="58"/>
      <c r="G120" s="54"/>
      <c r="H120" s="59"/>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c r="DA120" s="42"/>
      <c r="DB120" s="42"/>
      <c r="DC120" s="42"/>
      <c r="DD120" s="42"/>
      <c r="DE120" s="42"/>
      <c r="DF120" s="42"/>
      <c r="DG120" s="42"/>
      <c r="DH120" s="42"/>
      <c r="DI120" s="42"/>
      <c r="DJ120" s="42"/>
      <c r="DK120" s="42"/>
      <c r="DL120" s="42"/>
      <c r="DM120" s="42"/>
      <c r="DN120" s="42"/>
      <c r="DO120" s="42"/>
      <c r="DP120" s="42"/>
      <c r="DQ120" s="42"/>
      <c r="DR120" s="42"/>
      <c r="DS120" s="42"/>
      <c r="DT120" s="42"/>
      <c r="DU120" s="42"/>
      <c r="DV120" s="42"/>
      <c r="DW120" s="42"/>
      <c r="DX120" s="42"/>
      <c r="DY120" s="42"/>
      <c r="DZ120" s="42"/>
      <c r="EA120" s="42"/>
      <c r="EB120" s="42"/>
      <c r="EC120" s="42"/>
      <c r="ED120" s="42"/>
      <c r="EE120" s="42"/>
      <c r="EF120" s="42"/>
      <c r="EG120" s="42"/>
      <c r="EH120" s="42"/>
      <c r="EI120" s="42"/>
      <c r="EJ120" s="42"/>
      <c r="EK120" s="42"/>
      <c r="EL120" s="42"/>
      <c r="EM120" s="42"/>
      <c r="EN120" s="42"/>
      <c r="EO120" s="42"/>
      <c r="EP120" s="42"/>
      <c r="EQ120" s="42"/>
      <c r="ER120" s="42"/>
      <c r="ES120" s="42"/>
      <c r="ET120" s="42"/>
      <c r="EU120" s="42"/>
      <c r="EV120" s="42"/>
      <c r="EW120" s="42"/>
      <c r="EX120" s="42"/>
      <c r="EY120" s="42"/>
      <c r="EZ120" s="42"/>
      <c r="FA120" s="42"/>
      <c r="FB120" s="42"/>
      <c r="FC120" s="42"/>
      <c r="FD120" s="42"/>
      <c r="FE120" s="42"/>
      <c r="FF120" s="42"/>
      <c r="FG120" s="42"/>
      <c r="FH120" s="42"/>
      <c r="FI120" s="42"/>
      <c r="FJ120" s="42"/>
      <c r="FK120" s="42"/>
      <c r="FL120" s="42"/>
      <c r="FM120" s="42"/>
      <c r="FN120" s="42"/>
      <c r="FO120" s="42"/>
      <c r="FP120" s="42"/>
      <c r="FQ120" s="42"/>
      <c r="FR120" s="42"/>
      <c r="FS120" s="42"/>
      <c r="FT120" s="42"/>
      <c r="FU120" s="42"/>
      <c r="FV120" s="42"/>
      <c r="FW120" s="42"/>
      <c r="FX120" s="42"/>
      <c r="FY120" s="42"/>
      <c r="FZ120" s="42"/>
      <c r="GA120" s="42"/>
      <c r="GB120" s="42"/>
      <c r="GC120" s="42"/>
      <c r="GD120" s="42"/>
      <c r="GE120" s="42"/>
      <c r="GF120" s="42"/>
      <c r="GG120" s="42"/>
      <c r="GH120" s="42"/>
      <c r="GI120" s="42"/>
      <c r="GJ120" s="42"/>
      <c r="GK120" s="42"/>
      <c r="GL120" s="42"/>
      <c r="GM120" s="42"/>
      <c r="GN120" s="42"/>
    </row>
    <row r="121" s="41" customFormat="1" ht="108" spans="1:196">
      <c r="A121" s="26">
        <v>5</v>
      </c>
      <c r="B121" s="62" t="s">
        <v>778</v>
      </c>
      <c r="C121" s="76" t="s">
        <v>779</v>
      </c>
      <c r="D121" s="35" t="s">
        <v>211</v>
      </c>
      <c r="E121" s="55">
        <v>16</v>
      </c>
      <c r="F121" s="30"/>
      <c r="G121" s="54"/>
      <c r="H121" s="10"/>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2"/>
      <c r="DI121" s="42"/>
      <c r="DJ121" s="42"/>
      <c r="DK121" s="42"/>
      <c r="DL121" s="42"/>
      <c r="DM121" s="42"/>
      <c r="DN121" s="42"/>
      <c r="DO121" s="42"/>
      <c r="DP121" s="42"/>
      <c r="DQ121" s="42"/>
      <c r="DR121" s="42"/>
      <c r="DS121" s="42"/>
      <c r="DT121" s="42"/>
      <c r="DU121" s="42"/>
      <c r="DV121" s="42"/>
      <c r="DW121" s="42"/>
      <c r="DX121" s="42"/>
      <c r="DY121" s="42"/>
      <c r="DZ121" s="42"/>
      <c r="EA121" s="42"/>
      <c r="EB121" s="42"/>
      <c r="EC121" s="42"/>
      <c r="ED121" s="42"/>
      <c r="EE121" s="42"/>
      <c r="EF121" s="42"/>
      <c r="EG121" s="42"/>
      <c r="EH121" s="42"/>
      <c r="EI121" s="42"/>
      <c r="EJ121" s="42"/>
      <c r="EK121" s="42"/>
      <c r="EL121" s="42"/>
      <c r="EM121" s="42"/>
      <c r="EN121" s="42"/>
      <c r="EO121" s="42"/>
      <c r="EP121" s="42"/>
      <c r="EQ121" s="42"/>
      <c r="ER121" s="42"/>
      <c r="ES121" s="42"/>
      <c r="ET121" s="42"/>
      <c r="EU121" s="42"/>
      <c r="EV121" s="42"/>
      <c r="EW121" s="42"/>
      <c r="EX121" s="42"/>
      <c r="EY121" s="42"/>
      <c r="EZ121" s="42"/>
      <c r="FA121" s="42"/>
      <c r="FB121" s="42"/>
      <c r="FC121" s="42"/>
      <c r="FD121" s="42"/>
      <c r="FE121" s="42"/>
      <c r="FF121" s="42"/>
      <c r="FG121" s="42"/>
      <c r="FH121" s="42"/>
      <c r="FI121" s="42"/>
      <c r="FJ121" s="42"/>
      <c r="FK121" s="42"/>
      <c r="FL121" s="42"/>
      <c r="FM121" s="42"/>
      <c r="FN121" s="42"/>
      <c r="FO121" s="42"/>
      <c r="FP121" s="42"/>
      <c r="FQ121" s="42"/>
      <c r="FR121" s="42"/>
      <c r="FS121" s="42"/>
      <c r="FT121" s="42"/>
      <c r="FU121" s="42"/>
      <c r="FV121" s="42"/>
      <c r="FW121" s="42"/>
      <c r="FX121" s="42"/>
      <c r="FY121" s="42"/>
      <c r="FZ121" s="42"/>
      <c r="GA121" s="42"/>
      <c r="GB121" s="42"/>
      <c r="GC121" s="42"/>
      <c r="GD121" s="42"/>
      <c r="GE121" s="42"/>
      <c r="GF121" s="42"/>
      <c r="GG121" s="42"/>
      <c r="GH121" s="42"/>
      <c r="GI121" s="42"/>
      <c r="GJ121" s="42"/>
      <c r="GK121" s="42"/>
      <c r="GL121" s="42"/>
      <c r="GM121" s="42"/>
      <c r="GN121" s="42"/>
    </row>
    <row r="122" s="41" customFormat="1" ht="108" spans="1:196">
      <c r="A122" s="26">
        <v>6</v>
      </c>
      <c r="B122" s="62" t="s">
        <v>778</v>
      </c>
      <c r="C122" s="76" t="s">
        <v>780</v>
      </c>
      <c r="D122" s="35" t="s">
        <v>211</v>
      </c>
      <c r="E122" s="55">
        <v>6</v>
      </c>
      <c r="F122" s="30"/>
      <c r="G122" s="54"/>
      <c r="H122" s="10"/>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c r="DA122" s="42"/>
      <c r="DB122" s="42"/>
      <c r="DC122" s="42"/>
      <c r="DD122" s="42"/>
      <c r="DE122" s="42"/>
      <c r="DF122" s="42"/>
      <c r="DG122" s="42"/>
      <c r="DH122" s="42"/>
      <c r="DI122" s="42"/>
      <c r="DJ122" s="42"/>
      <c r="DK122" s="42"/>
      <c r="DL122" s="42"/>
      <c r="DM122" s="42"/>
      <c r="DN122" s="42"/>
      <c r="DO122" s="42"/>
      <c r="DP122" s="42"/>
      <c r="DQ122" s="42"/>
      <c r="DR122" s="42"/>
      <c r="DS122" s="42"/>
      <c r="DT122" s="42"/>
      <c r="DU122" s="42"/>
      <c r="DV122" s="42"/>
      <c r="DW122" s="42"/>
      <c r="DX122" s="42"/>
      <c r="DY122" s="42"/>
      <c r="DZ122" s="42"/>
      <c r="EA122" s="42"/>
      <c r="EB122" s="42"/>
      <c r="EC122" s="42"/>
      <c r="ED122" s="42"/>
      <c r="EE122" s="42"/>
      <c r="EF122" s="42"/>
      <c r="EG122" s="42"/>
      <c r="EH122" s="42"/>
      <c r="EI122" s="42"/>
      <c r="EJ122" s="42"/>
      <c r="EK122" s="42"/>
      <c r="EL122" s="42"/>
      <c r="EM122" s="42"/>
      <c r="EN122" s="42"/>
      <c r="EO122" s="42"/>
      <c r="EP122" s="42"/>
      <c r="EQ122" s="42"/>
      <c r="ER122" s="42"/>
      <c r="ES122" s="42"/>
      <c r="ET122" s="42"/>
      <c r="EU122" s="42"/>
      <c r="EV122" s="42"/>
      <c r="EW122" s="42"/>
      <c r="EX122" s="42"/>
      <c r="EY122" s="42"/>
      <c r="EZ122" s="42"/>
      <c r="FA122" s="42"/>
      <c r="FB122" s="42"/>
      <c r="FC122" s="42"/>
      <c r="FD122" s="42"/>
      <c r="FE122" s="42"/>
      <c r="FF122" s="42"/>
      <c r="FG122" s="42"/>
      <c r="FH122" s="42"/>
      <c r="FI122" s="42"/>
      <c r="FJ122" s="42"/>
      <c r="FK122" s="42"/>
      <c r="FL122" s="42"/>
      <c r="FM122" s="42"/>
      <c r="FN122" s="42"/>
      <c r="FO122" s="42"/>
      <c r="FP122" s="42"/>
      <c r="FQ122" s="42"/>
      <c r="FR122" s="42"/>
      <c r="FS122" s="42"/>
      <c r="FT122" s="42"/>
      <c r="FU122" s="42"/>
      <c r="FV122" s="42"/>
      <c r="FW122" s="42"/>
      <c r="FX122" s="42"/>
      <c r="FY122" s="42"/>
      <c r="FZ122" s="42"/>
      <c r="GA122" s="42"/>
      <c r="GB122" s="42"/>
      <c r="GC122" s="42"/>
      <c r="GD122" s="42"/>
      <c r="GE122" s="42"/>
      <c r="GF122" s="42"/>
      <c r="GG122" s="42"/>
      <c r="GH122" s="42"/>
      <c r="GI122" s="42"/>
      <c r="GJ122" s="42"/>
      <c r="GK122" s="42"/>
      <c r="GL122" s="42"/>
      <c r="GM122" s="42"/>
      <c r="GN122" s="42"/>
    </row>
    <row r="123" s="41" customFormat="1" ht="108" spans="1:196">
      <c r="A123" s="26">
        <v>7</v>
      </c>
      <c r="B123" s="62" t="s">
        <v>781</v>
      </c>
      <c r="C123" s="76" t="s">
        <v>782</v>
      </c>
      <c r="D123" s="35" t="s">
        <v>211</v>
      </c>
      <c r="E123" s="35">
        <v>6</v>
      </c>
      <c r="F123" s="30"/>
      <c r="G123" s="54"/>
      <c r="H123" s="26"/>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2"/>
      <c r="DI123" s="42"/>
      <c r="DJ123" s="42"/>
      <c r="DK123" s="42"/>
      <c r="DL123" s="42"/>
      <c r="DM123" s="42"/>
      <c r="DN123" s="42"/>
      <c r="DO123" s="42"/>
      <c r="DP123" s="42"/>
      <c r="DQ123" s="42"/>
      <c r="DR123" s="42"/>
      <c r="DS123" s="42"/>
      <c r="DT123" s="42"/>
      <c r="DU123" s="42"/>
      <c r="DV123" s="42"/>
      <c r="DW123" s="42"/>
      <c r="DX123" s="42"/>
      <c r="DY123" s="42"/>
      <c r="DZ123" s="42"/>
      <c r="EA123" s="42"/>
      <c r="EB123" s="42"/>
      <c r="EC123" s="42"/>
      <c r="ED123" s="42"/>
      <c r="EE123" s="42"/>
      <c r="EF123" s="42"/>
      <c r="EG123" s="42"/>
      <c r="EH123" s="42"/>
      <c r="EI123" s="42"/>
      <c r="EJ123" s="42"/>
      <c r="EK123" s="42"/>
      <c r="EL123" s="42"/>
      <c r="EM123" s="42"/>
      <c r="EN123" s="42"/>
      <c r="EO123" s="42"/>
      <c r="EP123" s="42"/>
      <c r="EQ123" s="42"/>
      <c r="ER123" s="42"/>
      <c r="ES123" s="42"/>
      <c r="ET123" s="42"/>
      <c r="EU123" s="42"/>
      <c r="EV123" s="42"/>
      <c r="EW123" s="42"/>
      <c r="EX123" s="42"/>
      <c r="EY123" s="42"/>
      <c r="EZ123" s="42"/>
      <c r="FA123" s="42"/>
      <c r="FB123" s="42"/>
      <c r="FC123" s="42"/>
      <c r="FD123" s="42"/>
      <c r="FE123" s="42"/>
      <c r="FF123" s="42"/>
      <c r="FG123" s="42"/>
      <c r="FH123" s="42"/>
      <c r="FI123" s="42"/>
      <c r="FJ123" s="42"/>
      <c r="FK123" s="42"/>
      <c r="FL123" s="42"/>
      <c r="FM123" s="42"/>
      <c r="FN123" s="42"/>
      <c r="FO123" s="42"/>
      <c r="FP123" s="42"/>
      <c r="FQ123" s="42"/>
      <c r="FR123" s="42"/>
      <c r="FS123" s="42"/>
      <c r="FT123" s="42"/>
      <c r="FU123" s="42"/>
      <c r="FV123" s="42"/>
      <c r="FW123" s="42"/>
      <c r="FX123" s="42"/>
      <c r="FY123" s="42"/>
      <c r="FZ123" s="42"/>
      <c r="GA123" s="42"/>
      <c r="GB123" s="42"/>
      <c r="GC123" s="42"/>
      <c r="GD123" s="42"/>
      <c r="GE123" s="42"/>
      <c r="GF123" s="42"/>
      <c r="GG123" s="42"/>
      <c r="GH123" s="42"/>
      <c r="GI123" s="42"/>
      <c r="GJ123" s="42"/>
      <c r="GK123" s="42"/>
      <c r="GL123" s="42"/>
      <c r="GM123" s="42"/>
      <c r="GN123" s="42"/>
    </row>
    <row r="124" s="41" customFormat="1" ht="108" spans="1:196">
      <c r="A124" s="26">
        <v>8</v>
      </c>
      <c r="B124" s="62" t="s">
        <v>783</v>
      </c>
      <c r="C124" s="76" t="s">
        <v>784</v>
      </c>
      <c r="D124" s="35" t="s">
        <v>211</v>
      </c>
      <c r="E124" s="35">
        <v>10</v>
      </c>
      <c r="F124" s="30"/>
      <c r="G124" s="54"/>
      <c r="H124" s="26"/>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c r="DA124" s="42"/>
      <c r="DB124" s="42"/>
      <c r="DC124" s="42"/>
      <c r="DD124" s="42"/>
      <c r="DE124" s="42"/>
      <c r="DF124" s="42"/>
      <c r="DG124" s="42"/>
      <c r="DH124" s="42"/>
      <c r="DI124" s="42"/>
      <c r="DJ124" s="42"/>
      <c r="DK124" s="42"/>
      <c r="DL124" s="42"/>
      <c r="DM124" s="42"/>
      <c r="DN124" s="42"/>
      <c r="DO124" s="42"/>
      <c r="DP124" s="42"/>
      <c r="DQ124" s="42"/>
      <c r="DR124" s="42"/>
      <c r="DS124" s="42"/>
      <c r="DT124" s="42"/>
      <c r="DU124" s="42"/>
      <c r="DV124" s="42"/>
      <c r="DW124" s="42"/>
      <c r="DX124" s="42"/>
      <c r="DY124" s="42"/>
      <c r="DZ124" s="42"/>
      <c r="EA124" s="42"/>
      <c r="EB124" s="42"/>
      <c r="EC124" s="42"/>
      <c r="ED124" s="42"/>
      <c r="EE124" s="42"/>
      <c r="EF124" s="42"/>
      <c r="EG124" s="42"/>
      <c r="EH124" s="42"/>
      <c r="EI124" s="42"/>
      <c r="EJ124" s="42"/>
      <c r="EK124" s="42"/>
      <c r="EL124" s="42"/>
      <c r="EM124" s="42"/>
      <c r="EN124" s="42"/>
      <c r="EO124" s="42"/>
      <c r="EP124" s="42"/>
      <c r="EQ124" s="42"/>
      <c r="ER124" s="42"/>
      <c r="ES124" s="42"/>
      <c r="ET124" s="42"/>
      <c r="EU124" s="42"/>
      <c r="EV124" s="42"/>
      <c r="EW124" s="42"/>
      <c r="EX124" s="42"/>
      <c r="EY124" s="42"/>
      <c r="EZ124" s="42"/>
      <c r="FA124" s="42"/>
      <c r="FB124" s="42"/>
      <c r="FC124" s="42"/>
      <c r="FD124" s="42"/>
      <c r="FE124" s="42"/>
      <c r="FF124" s="42"/>
      <c r="FG124" s="42"/>
      <c r="FH124" s="42"/>
      <c r="FI124" s="42"/>
      <c r="FJ124" s="42"/>
      <c r="FK124" s="42"/>
      <c r="FL124" s="42"/>
      <c r="FM124" s="42"/>
      <c r="FN124" s="42"/>
      <c r="FO124" s="42"/>
      <c r="FP124" s="42"/>
      <c r="FQ124" s="42"/>
      <c r="FR124" s="42"/>
      <c r="FS124" s="42"/>
      <c r="FT124" s="42"/>
      <c r="FU124" s="42"/>
      <c r="FV124" s="42"/>
      <c r="FW124" s="42"/>
      <c r="FX124" s="42"/>
      <c r="FY124" s="42"/>
      <c r="FZ124" s="42"/>
      <c r="GA124" s="42"/>
      <c r="GB124" s="42"/>
      <c r="GC124" s="42"/>
      <c r="GD124" s="42"/>
      <c r="GE124" s="42"/>
      <c r="GF124" s="42"/>
      <c r="GG124" s="42"/>
      <c r="GH124" s="42"/>
      <c r="GI124" s="42"/>
      <c r="GJ124" s="42"/>
      <c r="GK124" s="42"/>
      <c r="GL124" s="42"/>
      <c r="GM124" s="42"/>
      <c r="GN124" s="42"/>
    </row>
    <row r="125" s="41" customFormat="1" customHeight="1" spans="1:196">
      <c r="A125" s="26">
        <v>9</v>
      </c>
      <c r="B125" s="62" t="s">
        <v>785</v>
      </c>
      <c r="C125" s="76" t="s">
        <v>786</v>
      </c>
      <c r="D125" s="35" t="s">
        <v>16</v>
      </c>
      <c r="E125" s="35">
        <v>1</v>
      </c>
      <c r="F125" s="30"/>
      <c r="G125" s="54"/>
      <c r="H125" s="26"/>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2"/>
      <c r="DI125" s="42"/>
      <c r="DJ125" s="42"/>
      <c r="DK125" s="42"/>
      <c r="DL125" s="42"/>
      <c r="DM125" s="42"/>
      <c r="DN125" s="42"/>
      <c r="DO125" s="42"/>
      <c r="DP125" s="42"/>
      <c r="DQ125" s="42"/>
      <c r="DR125" s="42"/>
      <c r="DS125" s="42"/>
      <c r="DT125" s="42"/>
      <c r="DU125" s="42"/>
      <c r="DV125" s="42"/>
      <c r="DW125" s="42"/>
      <c r="DX125" s="42"/>
      <c r="DY125" s="42"/>
      <c r="DZ125" s="42"/>
      <c r="EA125" s="42"/>
      <c r="EB125" s="42"/>
      <c r="EC125" s="42"/>
      <c r="ED125" s="42"/>
      <c r="EE125" s="42"/>
      <c r="EF125" s="42"/>
      <c r="EG125" s="42"/>
      <c r="EH125" s="42"/>
      <c r="EI125" s="42"/>
      <c r="EJ125" s="42"/>
      <c r="EK125" s="42"/>
      <c r="EL125" s="42"/>
      <c r="EM125" s="42"/>
      <c r="EN125" s="42"/>
      <c r="EO125" s="42"/>
      <c r="EP125" s="42"/>
      <c r="EQ125" s="42"/>
      <c r="ER125" s="42"/>
      <c r="ES125" s="42"/>
      <c r="ET125" s="42"/>
      <c r="EU125" s="42"/>
      <c r="EV125" s="42"/>
      <c r="EW125" s="42"/>
      <c r="EX125" s="42"/>
      <c r="EY125" s="42"/>
      <c r="EZ125" s="42"/>
      <c r="FA125" s="42"/>
      <c r="FB125" s="42"/>
      <c r="FC125" s="42"/>
      <c r="FD125" s="42"/>
      <c r="FE125" s="42"/>
      <c r="FF125" s="42"/>
      <c r="FG125" s="42"/>
      <c r="FH125" s="42"/>
      <c r="FI125" s="42"/>
      <c r="FJ125" s="42"/>
      <c r="FK125" s="42"/>
      <c r="FL125" s="42"/>
      <c r="FM125" s="42"/>
      <c r="FN125" s="42"/>
      <c r="FO125" s="42"/>
      <c r="FP125" s="42"/>
      <c r="FQ125" s="42"/>
      <c r="FR125" s="42"/>
      <c r="FS125" s="42"/>
      <c r="FT125" s="42"/>
      <c r="FU125" s="42"/>
      <c r="FV125" s="42"/>
      <c r="FW125" s="42"/>
      <c r="FX125" s="42"/>
      <c r="FY125" s="42"/>
      <c r="FZ125" s="42"/>
      <c r="GA125" s="42"/>
      <c r="GB125" s="42"/>
      <c r="GC125" s="42"/>
      <c r="GD125" s="42"/>
      <c r="GE125" s="42"/>
      <c r="GF125" s="42"/>
      <c r="GG125" s="42"/>
      <c r="GH125" s="42"/>
      <c r="GI125" s="42"/>
      <c r="GJ125" s="42"/>
      <c r="GK125" s="42"/>
      <c r="GL125" s="42"/>
      <c r="GM125" s="42"/>
      <c r="GN125" s="42"/>
    </row>
    <row r="126" s="41" customFormat="1" customHeight="1" spans="1:196">
      <c r="A126" s="26">
        <v>10</v>
      </c>
      <c r="B126" s="63" t="s">
        <v>787</v>
      </c>
      <c r="C126" s="24" t="s">
        <v>788</v>
      </c>
      <c r="D126" s="35" t="s">
        <v>16</v>
      </c>
      <c r="E126" s="55">
        <v>1</v>
      </c>
      <c r="F126" s="30"/>
      <c r="G126" s="54"/>
      <c r="H126" s="10"/>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c r="DA126" s="42"/>
      <c r="DB126" s="42"/>
      <c r="DC126" s="42"/>
      <c r="DD126" s="42"/>
      <c r="DE126" s="42"/>
      <c r="DF126" s="42"/>
      <c r="DG126" s="42"/>
      <c r="DH126" s="42"/>
      <c r="DI126" s="42"/>
      <c r="DJ126" s="42"/>
      <c r="DK126" s="42"/>
      <c r="DL126" s="42"/>
      <c r="DM126" s="42"/>
      <c r="DN126" s="42"/>
      <c r="DO126" s="42"/>
      <c r="DP126" s="42"/>
      <c r="DQ126" s="42"/>
      <c r="DR126" s="42"/>
      <c r="DS126" s="42"/>
      <c r="DT126" s="42"/>
      <c r="DU126" s="42"/>
      <c r="DV126" s="42"/>
      <c r="DW126" s="42"/>
      <c r="DX126" s="42"/>
      <c r="DY126" s="42"/>
      <c r="DZ126" s="42"/>
      <c r="EA126" s="42"/>
      <c r="EB126" s="42"/>
      <c r="EC126" s="42"/>
      <c r="ED126" s="42"/>
      <c r="EE126" s="42"/>
      <c r="EF126" s="42"/>
      <c r="EG126" s="42"/>
      <c r="EH126" s="42"/>
      <c r="EI126" s="42"/>
      <c r="EJ126" s="42"/>
      <c r="EK126" s="42"/>
      <c r="EL126" s="42"/>
      <c r="EM126" s="42"/>
      <c r="EN126" s="42"/>
      <c r="EO126" s="42"/>
      <c r="EP126" s="42"/>
      <c r="EQ126" s="42"/>
      <c r="ER126" s="42"/>
      <c r="ES126" s="42"/>
      <c r="ET126" s="42"/>
      <c r="EU126" s="42"/>
      <c r="EV126" s="42"/>
      <c r="EW126" s="42"/>
      <c r="EX126" s="42"/>
      <c r="EY126" s="42"/>
      <c r="EZ126" s="42"/>
      <c r="FA126" s="42"/>
      <c r="FB126" s="42"/>
      <c r="FC126" s="42"/>
      <c r="FD126" s="42"/>
      <c r="FE126" s="42"/>
      <c r="FF126" s="42"/>
      <c r="FG126" s="42"/>
      <c r="FH126" s="42"/>
      <c r="FI126" s="42"/>
      <c r="FJ126" s="42"/>
      <c r="FK126" s="42"/>
      <c r="FL126" s="42"/>
      <c r="FM126" s="42"/>
      <c r="FN126" s="42"/>
      <c r="FO126" s="42"/>
      <c r="FP126" s="42"/>
      <c r="FQ126" s="42"/>
      <c r="FR126" s="42"/>
      <c r="FS126" s="42"/>
      <c r="FT126" s="42"/>
      <c r="FU126" s="42"/>
      <c r="FV126" s="42"/>
      <c r="FW126" s="42"/>
      <c r="FX126" s="42"/>
      <c r="FY126" s="42"/>
      <c r="FZ126" s="42"/>
      <c r="GA126" s="42"/>
      <c r="GB126" s="42"/>
      <c r="GC126" s="42"/>
      <c r="GD126" s="42"/>
      <c r="GE126" s="42"/>
      <c r="GF126" s="42"/>
      <c r="GG126" s="42"/>
      <c r="GH126" s="42"/>
      <c r="GI126" s="42"/>
      <c r="GJ126" s="42"/>
      <c r="GK126" s="42"/>
      <c r="GL126" s="42"/>
      <c r="GM126" s="42"/>
      <c r="GN126" s="42"/>
    </row>
    <row r="127" s="41" customFormat="1" customHeight="1" spans="1:196">
      <c r="A127" s="26">
        <v>11</v>
      </c>
      <c r="B127" s="63" t="s">
        <v>789</v>
      </c>
      <c r="C127" s="24" t="s">
        <v>790</v>
      </c>
      <c r="D127" s="35" t="s">
        <v>211</v>
      </c>
      <c r="E127" s="55">
        <v>12</v>
      </c>
      <c r="F127" s="30"/>
      <c r="G127" s="54"/>
      <c r="H127" s="10"/>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c r="DA127" s="42"/>
      <c r="DB127" s="42"/>
      <c r="DC127" s="42"/>
      <c r="DD127" s="42"/>
      <c r="DE127" s="42"/>
      <c r="DF127" s="42"/>
      <c r="DG127" s="42"/>
      <c r="DH127" s="42"/>
      <c r="DI127" s="42"/>
      <c r="DJ127" s="42"/>
      <c r="DK127" s="42"/>
      <c r="DL127" s="42"/>
      <c r="DM127" s="42"/>
      <c r="DN127" s="42"/>
      <c r="DO127" s="42"/>
      <c r="DP127" s="42"/>
      <c r="DQ127" s="42"/>
      <c r="DR127" s="42"/>
      <c r="DS127" s="42"/>
      <c r="DT127" s="42"/>
      <c r="DU127" s="42"/>
      <c r="DV127" s="42"/>
      <c r="DW127" s="42"/>
      <c r="DX127" s="42"/>
      <c r="DY127" s="42"/>
      <c r="DZ127" s="42"/>
      <c r="EA127" s="42"/>
      <c r="EB127" s="42"/>
      <c r="EC127" s="42"/>
      <c r="ED127" s="42"/>
      <c r="EE127" s="42"/>
      <c r="EF127" s="42"/>
      <c r="EG127" s="42"/>
      <c r="EH127" s="42"/>
      <c r="EI127" s="42"/>
      <c r="EJ127" s="42"/>
      <c r="EK127" s="42"/>
      <c r="EL127" s="42"/>
      <c r="EM127" s="42"/>
      <c r="EN127" s="42"/>
      <c r="EO127" s="42"/>
      <c r="EP127" s="42"/>
      <c r="EQ127" s="42"/>
      <c r="ER127" s="42"/>
      <c r="ES127" s="42"/>
      <c r="ET127" s="42"/>
      <c r="EU127" s="42"/>
      <c r="EV127" s="42"/>
      <c r="EW127" s="42"/>
      <c r="EX127" s="42"/>
      <c r="EY127" s="42"/>
      <c r="EZ127" s="42"/>
      <c r="FA127" s="42"/>
      <c r="FB127" s="42"/>
      <c r="FC127" s="42"/>
      <c r="FD127" s="42"/>
      <c r="FE127" s="42"/>
      <c r="FF127" s="42"/>
      <c r="FG127" s="42"/>
      <c r="FH127" s="42"/>
      <c r="FI127" s="42"/>
      <c r="FJ127" s="42"/>
      <c r="FK127" s="42"/>
      <c r="FL127" s="42"/>
      <c r="FM127" s="42"/>
      <c r="FN127" s="42"/>
      <c r="FO127" s="42"/>
      <c r="FP127" s="42"/>
      <c r="FQ127" s="42"/>
      <c r="FR127" s="42"/>
      <c r="FS127" s="42"/>
      <c r="FT127" s="42"/>
      <c r="FU127" s="42"/>
      <c r="FV127" s="42"/>
      <c r="FW127" s="42"/>
      <c r="FX127" s="42"/>
      <c r="FY127" s="42"/>
      <c r="FZ127" s="42"/>
      <c r="GA127" s="42"/>
      <c r="GB127" s="42"/>
      <c r="GC127" s="42"/>
      <c r="GD127" s="42"/>
      <c r="GE127" s="42"/>
      <c r="GF127" s="42"/>
      <c r="GG127" s="42"/>
      <c r="GH127" s="42"/>
      <c r="GI127" s="42"/>
      <c r="GJ127" s="42"/>
      <c r="GK127" s="42"/>
      <c r="GL127" s="42"/>
      <c r="GM127" s="42"/>
      <c r="GN127" s="42"/>
    </row>
    <row r="128" ht="15.95" customHeight="1" spans="1:194">
      <c r="A128" s="14"/>
      <c r="B128" s="15"/>
      <c r="C128" s="15"/>
      <c r="D128" s="16" t="s">
        <v>347</v>
      </c>
      <c r="E128" s="17"/>
      <c r="F128" s="18"/>
      <c r="G128" s="18">
        <f>SUM(G30:G115)</f>
        <v>0</v>
      </c>
      <c r="H128" s="35"/>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c r="BE128" s="73"/>
      <c r="BF128" s="73"/>
      <c r="BG128" s="73"/>
      <c r="BH128" s="73"/>
      <c r="BI128" s="73"/>
      <c r="BJ128" s="73"/>
      <c r="BK128" s="73"/>
      <c r="BL128" s="73"/>
      <c r="BM128" s="73"/>
      <c r="BN128" s="73"/>
      <c r="BO128" s="73"/>
      <c r="BP128" s="73"/>
      <c r="BQ128" s="73"/>
      <c r="BR128" s="73"/>
      <c r="BS128" s="73"/>
      <c r="BT128" s="73"/>
      <c r="BU128" s="73"/>
      <c r="BV128" s="73"/>
      <c r="BW128" s="73"/>
      <c r="BX128" s="73"/>
      <c r="BY128" s="73"/>
      <c r="BZ128" s="73"/>
      <c r="CA128" s="73"/>
      <c r="CB128" s="73"/>
      <c r="CC128" s="73"/>
      <c r="CD128" s="73"/>
      <c r="CE128" s="73"/>
      <c r="CF128" s="73"/>
      <c r="CG128" s="73"/>
      <c r="CH128" s="73"/>
      <c r="CI128" s="73"/>
      <c r="CJ128" s="73"/>
      <c r="CK128" s="73"/>
      <c r="CL128" s="73"/>
      <c r="CM128" s="73"/>
      <c r="CN128" s="73"/>
      <c r="CO128" s="73"/>
      <c r="CP128" s="73"/>
      <c r="CQ128" s="73"/>
      <c r="CR128" s="73"/>
      <c r="CS128" s="73"/>
      <c r="CT128" s="73"/>
      <c r="CU128" s="73"/>
      <c r="CV128" s="73"/>
      <c r="CW128" s="73"/>
      <c r="CX128" s="73"/>
      <c r="CY128" s="73"/>
      <c r="CZ128" s="73"/>
      <c r="DA128" s="73"/>
      <c r="DB128" s="73"/>
      <c r="DC128" s="73"/>
      <c r="DD128" s="73"/>
      <c r="DE128" s="73"/>
      <c r="DF128" s="73"/>
      <c r="DG128" s="73"/>
      <c r="DH128" s="73"/>
      <c r="DI128" s="73"/>
      <c r="DJ128" s="73"/>
      <c r="DK128" s="73"/>
      <c r="DL128" s="73"/>
      <c r="DM128" s="73"/>
      <c r="DN128" s="73"/>
      <c r="DO128" s="73"/>
      <c r="DP128" s="73"/>
      <c r="DQ128" s="73"/>
      <c r="DR128" s="73"/>
      <c r="DS128" s="73"/>
      <c r="DT128" s="73"/>
      <c r="DU128" s="73"/>
      <c r="DV128" s="73"/>
      <c r="DW128" s="73"/>
      <c r="DX128" s="73"/>
      <c r="DY128" s="73"/>
      <c r="DZ128" s="73"/>
      <c r="EA128" s="73"/>
      <c r="EB128" s="73"/>
      <c r="EC128" s="73"/>
      <c r="ED128" s="73"/>
      <c r="EE128" s="73"/>
      <c r="EF128" s="73"/>
      <c r="EG128" s="73"/>
      <c r="EH128" s="73"/>
      <c r="EI128" s="73"/>
      <c r="EJ128" s="73"/>
      <c r="EK128" s="73"/>
      <c r="EL128" s="73"/>
      <c r="EM128" s="73"/>
      <c r="EN128" s="73"/>
      <c r="EO128" s="73"/>
      <c r="EP128" s="73"/>
      <c r="EQ128" s="73"/>
      <c r="ER128" s="73"/>
      <c r="ES128" s="73"/>
      <c r="ET128" s="73"/>
      <c r="EU128" s="73"/>
      <c r="EV128" s="73"/>
      <c r="EW128" s="73"/>
      <c r="EX128" s="73"/>
      <c r="EY128" s="73"/>
      <c r="EZ128" s="73"/>
      <c r="FA128" s="73"/>
      <c r="FB128" s="73"/>
      <c r="FC128" s="73"/>
      <c r="FD128" s="73"/>
      <c r="FE128" s="73"/>
      <c r="FF128" s="73"/>
      <c r="FG128" s="73"/>
      <c r="FH128" s="73"/>
      <c r="FI128" s="73"/>
      <c r="FJ128" s="73"/>
      <c r="FK128" s="73"/>
      <c r="FL128" s="73"/>
      <c r="FM128" s="73"/>
      <c r="FN128" s="73"/>
      <c r="FO128" s="73"/>
      <c r="FP128" s="73"/>
      <c r="FQ128" s="73"/>
      <c r="FR128" s="73"/>
      <c r="FS128" s="73"/>
      <c r="FT128" s="73"/>
      <c r="FU128" s="73"/>
      <c r="FV128" s="73"/>
      <c r="FW128" s="73"/>
      <c r="FX128" s="73"/>
      <c r="FY128" s="73"/>
      <c r="FZ128" s="73"/>
      <c r="GA128" s="73"/>
      <c r="GB128" s="73"/>
      <c r="GC128" s="73"/>
      <c r="GD128" s="73"/>
      <c r="GE128" s="73"/>
      <c r="GF128" s="73"/>
      <c r="GG128" s="73"/>
      <c r="GH128" s="73"/>
      <c r="GI128" s="73"/>
      <c r="GJ128" s="73"/>
      <c r="GK128" s="73"/>
      <c r="GL128" s="73"/>
    </row>
    <row r="129" s="38" customFormat="1" ht="21.6" customHeight="1" spans="1:256">
      <c r="A129" s="19" t="s">
        <v>791</v>
      </c>
      <c r="B129" s="19"/>
      <c r="C129" s="19"/>
      <c r="D129" s="20"/>
      <c r="E129" s="21"/>
      <c r="F129" s="22"/>
      <c r="G129" s="22"/>
      <c r="H129" s="36"/>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c r="BI129" s="69"/>
      <c r="BJ129" s="69"/>
      <c r="BK129" s="69"/>
      <c r="BL129" s="69"/>
      <c r="BM129" s="69"/>
      <c r="BN129" s="69"/>
      <c r="BO129" s="69"/>
      <c r="BP129" s="69"/>
      <c r="BQ129" s="69"/>
      <c r="BR129" s="69"/>
      <c r="BS129" s="69"/>
      <c r="BT129" s="69"/>
      <c r="BU129" s="69"/>
      <c r="BV129" s="69"/>
      <c r="BW129" s="69"/>
      <c r="BX129" s="69"/>
      <c r="BY129" s="69"/>
      <c r="BZ129" s="69"/>
      <c r="CA129" s="69"/>
      <c r="CB129" s="69"/>
      <c r="CC129" s="69"/>
      <c r="CD129" s="69"/>
      <c r="CE129" s="69"/>
      <c r="CF129" s="69"/>
      <c r="CG129" s="69"/>
      <c r="CH129" s="69"/>
      <c r="CI129" s="69"/>
      <c r="CJ129" s="69"/>
      <c r="CK129" s="69"/>
      <c r="CL129" s="69"/>
      <c r="CM129" s="69"/>
      <c r="CN129" s="69"/>
      <c r="CO129" s="69"/>
      <c r="CP129" s="69"/>
      <c r="CQ129" s="69"/>
      <c r="CR129" s="69"/>
      <c r="CS129" s="69"/>
      <c r="CT129" s="69"/>
      <c r="CU129" s="69"/>
      <c r="CV129" s="69"/>
      <c r="CW129" s="69"/>
      <c r="CX129" s="69"/>
      <c r="CY129" s="69"/>
      <c r="CZ129" s="69"/>
      <c r="DA129" s="69"/>
      <c r="DB129" s="69"/>
      <c r="DC129" s="69"/>
      <c r="DD129" s="69"/>
      <c r="DE129" s="69"/>
      <c r="DF129" s="69"/>
      <c r="DG129" s="69"/>
      <c r="DH129" s="69"/>
      <c r="DI129" s="69"/>
      <c r="DJ129" s="69"/>
      <c r="DK129" s="69"/>
      <c r="DL129" s="69"/>
      <c r="DM129" s="69"/>
      <c r="DN129" s="69"/>
      <c r="DO129" s="69"/>
      <c r="DP129" s="69"/>
      <c r="DQ129" s="69"/>
      <c r="DR129" s="69"/>
      <c r="DS129" s="69"/>
      <c r="DT129" s="69"/>
      <c r="DU129" s="69"/>
      <c r="DV129" s="69"/>
      <c r="DW129" s="69"/>
      <c r="DX129" s="69"/>
      <c r="DY129" s="69"/>
      <c r="DZ129" s="69"/>
      <c r="EA129" s="69"/>
      <c r="EB129" s="69"/>
      <c r="EC129" s="69"/>
      <c r="ED129" s="69"/>
      <c r="EE129" s="69"/>
      <c r="EF129" s="69"/>
      <c r="EG129" s="69"/>
      <c r="EH129" s="69"/>
      <c r="EI129" s="69"/>
      <c r="EJ129" s="69"/>
      <c r="EK129" s="69"/>
      <c r="EL129" s="69"/>
      <c r="EM129" s="69"/>
      <c r="EN129" s="69"/>
      <c r="EO129" s="69"/>
      <c r="EP129" s="69"/>
      <c r="EQ129" s="69"/>
      <c r="ER129" s="69"/>
      <c r="ES129" s="69"/>
      <c r="ET129" s="69"/>
      <c r="EU129" s="69"/>
      <c r="EV129" s="69"/>
      <c r="EW129" s="69"/>
      <c r="EX129" s="69"/>
      <c r="EY129" s="69"/>
      <c r="EZ129" s="69"/>
      <c r="FA129" s="69"/>
      <c r="FB129" s="69"/>
      <c r="FC129" s="69"/>
      <c r="FD129" s="69"/>
      <c r="FE129" s="69"/>
      <c r="FF129" s="69"/>
      <c r="FG129" s="69"/>
      <c r="FH129" s="69"/>
      <c r="FI129" s="69"/>
      <c r="FJ129" s="69"/>
      <c r="FK129" s="69"/>
      <c r="FL129" s="69"/>
      <c r="FM129" s="69"/>
      <c r="FN129" s="69"/>
      <c r="FO129" s="69"/>
      <c r="FP129" s="69"/>
      <c r="FQ129" s="69"/>
      <c r="FR129" s="69"/>
      <c r="FS129" s="69"/>
      <c r="FT129" s="69"/>
      <c r="FU129" s="69"/>
      <c r="FV129" s="69"/>
      <c r="FW129" s="69"/>
      <c r="FX129" s="69"/>
      <c r="FY129" s="69"/>
      <c r="FZ129" s="69"/>
      <c r="GA129" s="69"/>
      <c r="GB129" s="69"/>
      <c r="GC129" s="69"/>
      <c r="GD129" s="69"/>
      <c r="GE129" s="69"/>
      <c r="GF129" s="69"/>
      <c r="GG129" s="69"/>
      <c r="GH129" s="69"/>
      <c r="GI129" s="69"/>
      <c r="GJ129" s="69"/>
      <c r="GK129" s="69"/>
      <c r="GL129" s="69"/>
      <c r="GM129" s="69"/>
      <c r="GN129" s="69"/>
      <c r="GO129" s="41"/>
      <c r="GP129" s="41"/>
      <c r="GQ129" s="41"/>
      <c r="GR129" s="41"/>
      <c r="GS129" s="41"/>
      <c r="GT129" s="41"/>
      <c r="GU129" s="41"/>
      <c r="GV129" s="41"/>
      <c r="GW129" s="41"/>
      <c r="GX129" s="41"/>
      <c r="GY129" s="41"/>
      <c r="GZ129" s="41"/>
      <c r="HA129" s="41"/>
      <c r="HB129" s="41"/>
      <c r="HC129" s="41"/>
      <c r="HD129" s="41"/>
      <c r="HE129" s="41"/>
      <c r="HF129" s="41"/>
      <c r="HG129" s="41"/>
      <c r="HH129" s="41"/>
      <c r="HI129" s="41"/>
      <c r="HJ129" s="41"/>
      <c r="HK129" s="41"/>
      <c r="HL129" s="41"/>
      <c r="HM129" s="41"/>
      <c r="HN129" s="41"/>
      <c r="HO129" s="41"/>
      <c r="HP129" s="41"/>
      <c r="HQ129" s="41"/>
      <c r="HR129" s="41"/>
      <c r="HS129" s="41"/>
      <c r="HT129" s="41"/>
      <c r="HU129" s="41"/>
      <c r="HV129" s="41"/>
      <c r="HW129" s="41"/>
      <c r="HX129" s="41"/>
      <c r="HY129" s="41"/>
      <c r="HZ129" s="41"/>
      <c r="IA129" s="41"/>
      <c r="IB129" s="41"/>
      <c r="IC129" s="41"/>
      <c r="ID129" s="41"/>
      <c r="IE129" s="41"/>
      <c r="IF129" s="41"/>
      <c r="IG129" s="41"/>
      <c r="IH129" s="41"/>
      <c r="II129" s="41"/>
      <c r="IJ129" s="41"/>
      <c r="IK129" s="41"/>
      <c r="IL129" s="41"/>
      <c r="IM129" s="41"/>
      <c r="IN129" s="41"/>
      <c r="IO129" s="41"/>
      <c r="IP129" s="41"/>
      <c r="IQ129" s="41"/>
      <c r="IR129" s="41"/>
      <c r="IS129" s="41"/>
      <c r="IT129" s="41"/>
      <c r="IU129" s="41"/>
      <c r="IV129" s="41"/>
    </row>
    <row r="130" s="38" customFormat="1" ht="15.95" customHeight="1" spans="1:256">
      <c r="A130" s="23">
        <v>1</v>
      </c>
      <c r="B130" s="24" t="s">
        <v>184</v>
      </c>
      <c r="C130" s="25"/>
      <c r="D130" s="26" t="s">
        <v>185</v>
      </c>
      <c r="E130" s="27">
        <v>1</v>
      </c>
      <c r="F130" s="28"/>
      <c r="G130" s="28"/>
      <c r="H130" s="37"/>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4"/>
      <c r="AN130" s="74"/>
      <c r="AO130" s="74"/>
      <c r="AP130" s="74"/>
      <c r="AQ130" s="74"/>
      <c r="AR130" s="74"/>
      <c r="AS130" s="74"/>
      <c r="AT130" s="74"/>
      <c r="AU130" s="74"/>
      <c r="AV130" s="74"/>
      <c r="AW130" s="74"/>
      <c r="AX130" s="74"/>
      <c r="AY130" s="74"/>
      <c r="AZ130" s="74"/>
      <c r="BA130" s="74"/>
      <c r="BB130" s="74"/>
      <c r="BC130" s="74"/>
      <c r="BD130" s="74"/>
      <c r="BE130" s="74"/>
      <c r="BF130" s="74"/>
      <c r="BG130" s="74"/>
      <c r="BH130" s="74"/>
      <c r="BI130" s="74"/>
      <c r="BJ130" s="74"/>
      <c r="BK130" s="74"/>
      <c r="BL130" s="74"/>
      <c r="BM130" s="74"/>
      <c r="BN130" s="74"/>
      <c r="BO130" s="74"/>
      <c r="BP130" s="74"/>
      <c r="BQ130" s="74"/>
      <c r="BR130" s="74"/>
      <c r="BS130" s="74"/>
      <c r="BT130" s="74"/>
      <c r="BU130" s="74"/>
      <c r="BV130" s="74"/>
      <c r="BW130" s="74"/>
      <c r="BX130" s="74"/>
      <c r="BY130" s="74"/>
      <c r="BZ130" s="74"/>
      <c r="CA130" s="74"/>
      <c r="CB130" s="74"/>
      <c r="CC130" s="74"/>
      <c r="CD130" s="74"/>
      <c r="CE130" s="74"/>
      <c r="CF130" s="74"/>
      <c r="CG130" s="74"/>
      <c r="CH130" s="74"/>
      <c r="CI130" s="74"/>
      <c r="CJ130" s="74"/>
      <c r="CK130" s="74"/>
      <c r="CL130" s="74"/>
      <c r="CM130" s="74"/>
      <c r="CN130" s="74"/>
      <c r="CO130" s="74"/>
      <c r="CP130" s="74"/>
      <c r="CQ130" s="74"/>
      <c r="CR130" s="74"/>
      <c r="CS130" s="74"/>
      <c r="CT130" s="74"/>
      <c r="CU130" s="74"/>
      <c r="CV130" s="74"/>
      <c r="CW130" s="74"/>
      <c r="CX130" s="74"/>
      <c r="CY130" s="74"/>
      <c r="CZ130" s="74"/>
      <c r="DA130" s="74"/>
      <c r="DB130" s="74"/>
      <c r="DC130" s="74"/>
      <c r="DD130" s="74"/>
      <c r="DE130" s="74"/>
      <c r="DF130" s="74"/>
      <c r="DG130" s="74"/>
      <c r="DH130" s="74"/>
      <c r="DI130" s="74"/>
      <c r="DJ130" s="74"/>
      <c r="DK130" s="74"/>
      <c r="DL130" s="74"/>
      <c r="DM130" s="74"/>
      <c r="DN130" s="74"/>
      <c r="DO130" s="74"/>
      <c r="DP130" s="74"/>
      <c r="DQ130" s="74"/>
      <c r="DR130" s="74"/>
      <c r="DS130" s="74"/>
      <c r="DT130" s="74"/>
      <c r="DU130" s="74"/>
      <c r="DV130" s="74"/>
      <c r="DW130" s="74"/>
      <c r="DX130" s="74"/>
      <c r="DY130" s="74"/>
      <c r="DZ130" s="74"/>
      <c r="EA130" s="74"/>
      <c r="EB130" s="74"/>
      <c r="EC130" s="74"/>
      <c r="ED130" s="74"/>
      <c r="EE130" s="74"/>
      <c r="EF130" s="74"/>
      <c r="EG130" s="74"/>
      <c r="EH130" s="74"/>
      <c r="EI130" s="74"/>
      <c r="EJ130" s="74"/>
      <c r="EK130" s="74"/>
      <c r="EL130" s="74"/>
      <c r="EM130" s="74"/>
      <c r="EN130" s="74"/>
      <c r="EO130" s="74"/>
      <c r="EP130" s="74"/>
      <c r="EQ130" s="74"/>
      <c r="ER130" s="74"/>
      <c r="ES130" s="74"/>
      <c r="ET130" s="74"/>
      <c r="EU130" s="74"/>
      <c r="EV130" s="74"/>
      <c r="EW130" s="74"/>
      <c r="EX130" s="74"/>
      <c r="EY130" s="74"/>
      <c r="EZ130" s="74"/>
      <c r="FA130" s="74"/>
      <c r="FB130" s="74"/>
      <c r="FC130" s="74"/>
      <c r="FD130" s="74"/>
      <c r="FE130" s="74"/>
      <c r="FF130" s="74"/>
      <c r="FG130" s="74"/>
      <c r="FH130" s="74"/>
      <c r="FI130" s="74"/>
      <c r="FJ130" s="74"/>
      <c r="FK130" s="74"/>
      <c r="FL130" s="74"/>
      <c r="FM130" s="74"/>
      <c r="FN130" s="74"/>
      <c r="FO130" s="74"/>
      <c r="FP130" s="74"/>
      <c r="FQ130" s="74"/>
      <c r="FR130" s="74"/>
      <c r="FS130" s="74"/>
      <c r="FT130" s="74"/>
      <c r="FU130" s="74"/>
      <c r="FV130" s="74"/>
      <c r="FW130" s="74"/>
      <c r="FX130" s="74"/>
      <c r="FY130" s="74"/>
      <c r="FZ130" s="74"/>
      <c r="GA130" s="74"/>
      <c r="GB130" s="74"/>
      <c r="GC130" s="74"/>
      <c r="GD130" s="74"/>
      <c r="GE130" s="74"/>
      <c r="GF130" s="74"/>
      <c r="GG130" s="74"/>
      <c r="GH130" s="74"/>
      <c r="GI130" s="74"/>
      <c r="GJ130" s="74"/>
      <c r="GK130" s="74"/>
      <c r="GL130" s="74"/>
      <c r="GM130" s="74"/>
      <c r="GN130" s="74"/>
      <c r="GO130" s="74"/>
      <c r="GP130" s="41"/>
      <c r="GQ130" s="41"/>
      <c r="GR130" s="41"/>
      <c r="GS130" s="41"/>
      <c r="GT130" s="41"/>
      <c r="GU130" s="41"/>
      <c r="GV130" s="41"/>
      <c r="GW130" s="41"/>
      <c r="GX130" s="41"/>
      <c r="GY130" s="41"/>
      <c r="GZ130" s="41"/>
      <c r="HA130" s="41"/>
      <c r="HB130" s="41"/>
      <c r="HC130" s="41"/>
      <c r="HD130" s="41"/>
      <c r="HE130" s="41"/>
      <c r="HF130" s="41"/>
      <c r="HG130" s="41"/>
      <c r="HH130" s="41"/>
      <c r="HI130" s="41"/>
      <c r="HJ130" s="41"/>
      <c r="HK130" s="41"/>
      <c r="HL130" s="41"/>
      <c r="HM130" s="41"/>
      <c r="HN130" s="41"/>
      <c r="HO130" s="41"/>
      <c r="HP130" s="41"/>
      <c r="HQ130" s="41"/>
      <c r="HR130" s="41"/>
      <c r="HS130" s="41"/>
      <c r="HT130" s="41"/>
      <c r="HU130" s="41"/>
      <c r="HV130" s="41"/>
      <c r="HW130" s="41"/>
      <c r="HX130" s="41"/>
      <c r="HY130" s="41"/>
      <c r="HZ130" s="41"/>
      <c r="IA130" s="41"/>
      <c r="IB130" s="41"/>
      <c r="IC130" s="41"/>
      <c r="ID130" s="41"/>
      <c r="IE130" s="41"/>
      <c r="IF130" s="41"/>
      <c r="IG130" s="41"/>
      <c r="IH130" s="41"/>
      <c r="II130" s="41"/>
      <c r="IJ130" s="41"/>
      <c r="IK130" s="41"/>
      <c r="IL130" s="41"/>
      <c r="IM130" s="41"/>
      <c r="IN130" s="41"/>
      <c r="IO130" s="41"/>
      <c r="IP130" s="41"/>
      <c r="IQ130" s="41"/>
      <c r="IR130" s="41"/>
      <c r="IS130" s="41"/>
      <c r="IT130" s="41"/>
      <c r="IU130" s="41"/>
      <c r="IV130" s="41"/>
    </row>
    <row r="131" s="38" customFormat="1" ht="15.95" customHeight="1" spans="1:256">
      <c r="A131" s="23">
        <v>2</v>
      </c>
      <c r="B131" s="24" t="s">
        <v>186</v>
      </c>
      <c r="C131" s="25"/>
      <c r="D131" s="26" t="s">
        <v>185</v>
      </c>
      <c r="E131" s="27">
        <v>1</v>
      </c>
      <c r="F131" s="28"/>
      <c r="G131" s="28"/>
      <c r="H131" s="37"/>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74"/>
      <c r="AG131" s="74"/>
      <c r="AH131" s="74"/>
      <c r="AI131" s="74"/>
      <c r="AJ131" s="74"/>
      <c r="AK131" s="74"/>
      <c r="AL131" s="74"/>
      <c r="AM131" s="74"/>
      <c r="AN131" s="74"/>
      <c r="AO131" s="74"/>
      <c r="AP131" s="74"/>
      <c r="AQ131" s="74"/>
      <c r="AR131" s="74"/>
      <c r="AS131" s="74"/>
      <c r="AT131" s="74"/>
      <c r="AU131" s="74"/>
      <c r="AV131" s="74"/>
      <c r="AW131" s="74"/>
      <c r="AX131" s="74"/>
      <c r="AY131" s="74"/>
      <c r="AZ131" s="74"/>
      <c r="BA131" s="74"/>
      <c r="BB131" s="74"/>
      <c r="BC131" s="74"/>
      <c r="BD131" s="74"/>
      <c r="BE131" s="74"/>
      <c r="BF131" s="74"/>
      <c r="BG131" s="74"/>
      <c r="BH131" s="74"/>
      <c r="BI131" s="74"/>
      <c r="BJ131" s="74"/>
      <c r="BK131" s="74"/>
      <c r="BL131" s="74"/>
      <c r="BM131" s="74"/>
      <c r="BN131" s="74"/>
      <c r="BO131" s="74"/>
      <c r="BP131" s="74"/>
      <c r="BQ131" s="74"/>
      <c r="BR131" s="74"/>
      <c r="BS131" s="74"/>
      <c r="BT131" s="74"/>
      <c r="BU131" s="74"/>
      <c r="BV131" s="74"/>
      <c r="BW131" s="74"/>
      <c r="BX131" s="74"/>
      <c r="BY131" s="74"/>
      <c r="BZ131" s="74"/>
      <c r="CA131" s="74"/>
      <c r="CB131" s="74"/>
      <c r="CC131" s="74"/>
      <c r="CD131" s="74"/>
      <c r="CE131" s="74"/>
      <c r="CF131" s="74"/>
      <c r="CG131" s="74"/>
      <c r="CH131" s="74"/>
      <c r="CI131" s="74"/>
      <c r="CJ131" s="74"/>
      <c r="CK131" s="74"/>
      <c r="CL131" s="74"/>
      <c r="CM131" s="74"/>
      <c r="CN131" s="74"/>
      <c r="CO131" s="74"/>
      <c r="CP131" s="74"/>
      <c r="CQ131" s="74"/>
      <c r="CR131" s="74"/>
      <c r="CS131" s="74"/>
      <c r="CT131" s="74"/>
      <c r="CU131" s="74"/>
      <c r="CV131" s="74"/>
      <c r="CW131" s="74"/>
      <c r="CX131" s="74"/>
      <c r="CY131" s="74"/>
      <c r="CZ131" s="74"/>
      <c r="DA131" s="74"/>
      <c r="DB131" s="74"/>
      <c r="DC131" s="74"/>
      <c r="DD131" s="74"/>
      <c r="DE131" s="74"/>
      <c r="DF131" s="74"/>
      <c r="DG131" s="74"/>
      <c r="DH131" s="74"/>
      <c r="DI131" s="74"/>
      <c r="DJ131" s="74"/>
      <c r="DK131" s="74"/>
      <c r="DL131" s="74"/>
      <c r="DM131" s="74"/>
      <c r="DN131" s="74"/>
      <c r="DO131" s="74"/>
      <c r="DP131" s="74"/>
      <c r="DQ131" s="74"/>
      <c r="DR131" s="74"/>
      <c r="DS131" s="74"/>
      <c r="DT131" s="74"/>
      <c r="DU131" s="74"/>
      <c r="DV131" s="74"/>
      <c r="DW131" s="74"/>
      <c r="DX131" s="74"/>
      <c r="DY131" s="74"/>
      <c r="DZ131" s="74"/>
      <c r="EA131" s="74"/>
      <c r="EB131" s="74"/>
      <c r="EC131" s="74"/>
      <c r="ED131" s="74"/>
      <c r="EE131" s="74"/>
      <c r="EF131" s="74"/>
      <c r="EG131" s="74"/>
      <c r="EH131" s="74"/>
      <c r="EI131" s="74"/>
      <c r="EJ131" s="74"/>
      <c r="EK131" s="74"/>
      <c r="EL131" s="74"/>
      <c r="EM131" s="74"/>
      <c r="EN131" s="74"/>
      <c r="EO131" s="74"/>
      <c r="EP131" s="74"/>
      <c r="EQ131" s="74"/>
      <c r="ER131" s="74"/>
      <c r="ES131" s="74"/>
      <c r="ET131" s="74"/>
      <c r="EU131" s="74"/>
      <c r="EV131" s="74"/>
      <c r="EW131" s="74"/>
      <c r="EX131" s="74"/>
      <c r="EY131" s="74"/>
      <c r="EZ131" s="74"/>
      <c r="FA131" s="74"/>
      <c r="FB131" s="74"/>
      <c r="FC131" s="74"/>
      <c r="FD131" s="74"/>
      <c r="FE131" s="74"/>
      <c r="FF131" s="74"/>
      <c r="FG131" s="74"/>
      <c r="FH131" s="74"/>
      <c r="FI131" s="74"/>
      <c r="FJ131" s="74"/>
      <c r="FK131" s="74"/>
      <c r="FL131" s="74"/>
      <c r="FM131" s="74"/>
      <c r="FN131" s="74"/>
      <c r="FO131" s="74"/>
      <c r="FP131" s="74"/>
      <c r="FQ131" s="74"/>
      <c r="FR131" s="74"/>
      <c r="FS131" s="74"/>
      <c r="FT131" s="74"/>
      <c r="FU131" s="74"/>
      <c r="FV131" s="74"/>
      <c r="FW131" s="74"/>
      <c r="FX131" s="74"/>
      <c r="FY131" s="74"/>
      <c r="FZ131" s="74"/>
      <c r="GA131" s="74"/>
      <c r="GB131" s="74"/>
      <c r="GC131" s="74"/>
      <c r="GD131" s="74"/>
      <c r="GE131" s="74"/>
      <c r="GF131" s="74"/>
      <c r="GG131" s="74"/>
      <c r="GH131" s="74"/>
      <c r="GI131" s="74"/>
      <c r="GJ131" s="74"/>
      <c r="GK131" s="74"/>
      <c r="GL131" s="74"/>
      <c r="GM131" s="74"/>
      <c r="GN131" s="74"/>
      <c r="GO131" s="74"/>
      <c r="GP131" s="41"/>
      <c r="GQ131" s="41"/>
      <c r="GR131" s="41"/>
      <c r="GS131" s="41"/>
      <c r="GT131" s="41"/>
      <c r="GU131" s="41"/>
      <c r="GV131" s="41"/>
      <c r="GW131" s="41"/>
      <c r="GX131" s="41"/>
      <c r="GY131" s="41"/>
      <c r="GZ131" s="41"/>
      <c r="HA131" s="41"/>
      <c r="HB131" s="41"/>
      <c r="HC131" s="41"/>
      <c r="HD131" s="41"/>
      <c r="HE131" s="41"/>
      <c r="HF131" s="41"/>
      <c r="HG131" s="41"/>
      <c r="HH131" s="41"/>
      <c r="HI131" s="41"/>
      <c r="HJ131" s="41"/>
      <c r="HK131" s="41"/>
      <c r="HL131" s="41"/>
      <c r="HM131" s="41"/>
      <c r="HN131" s="41"/>
      <c r="HO131" s="41"/>
      <c r="HP131" s="41"/>
      <c r="HQ131" s="41"/>
      <c r="HR131" s="41"/>
      <c r="HS131" s="41"/>
      <c r="HT131" s="41"/>
      <c r="HU131" s="41"/>
      <c r="HV131" s="41"/>
      <c r="HW131" s="41"/>
      <c r="HX131" s="41"/>
      <c r="HY131" s="41"/>
      <c r="HZ131" s="41"/>
      <c r="IA131" s="41"/>
      <c r="IB131" s="41"/>
      <c r="IC131" s="41"/>
      <c r="ID131" s="41"/>
      <c r="IE131" s="41"/>
      <c r="IF131" s="41"/>
      <c r="IG131" s="41"/>
      <c r="IH131" s="41"/>
      <c r="II131" s="41"/>
      <c r="IJ131" s="41"/>
      <c r="IK131" s="41"/>
      <c r="IL131" s="41"/>
      <c r="IM131" s="41"/>
      <c r="IN131" s="41"/>
      <c r="IO131" s="41"/>
      <c r="IP131" s="41"/>
      <c r="IQ131" s="41"/>
      <c r="IR131" s="41"/>
      <c r="IS131" s="41"/>
      <c r="IT131" s="41"/>
      <c r="IU131" s="41"/>
      <c r="IV131" s="41"/>
    </row>
    <row r="132" s="38" customFormat="1" ht="15.95" customHeight="1" spans="1:256">
      <c r="A132" s="23">
        <v>3</v>
      </c>
      <c r="B132" s="24" t="s">
        <v>349</v>
      </c>
      <c r="C132" s="29"/>
      <c r="D132" s="30" t="s">
        <v>185</v>
      </c>
      <c r="E132" s="27">
        <v>1</v>
      </c>
      <c r="F132" s="28"/>
      <c r="G132" s="28"/>
      <c r="H132" s="37"/>
      <c r="I132" s="74"/>
      <c r="J132" s="74"/>
      <c r="K132" s="74"/>
      <c r="L132" s="74"/>
      <c r="M132" s="74"/>
      <c r="N132" s="74"/>
      <c r="O132" s="74"/>
      <c r="P132" s="74"/>
      <c r="Q132" s="74"/>
      <c r="R132" s="74"/>
      <c r="S132" s="74"/>
      <c r="T132" s="74"/>
      <c r="U132" s="74"/>
      <c r="V132" s="74"/>
      <c r="W132" s="74"/>
      <c r="X132" s="74"/>
      <c r="Y132" s="74"/>
      <c r="Z132" s="74"/>
      <c r="AA132" s="74"/>
      <c r="AB132" s="74"/>
      <c r="AC132" s="74"/>
      <c r="AD132" s="74"/>
      <c r="AE132" s="74"/>
      <c r="AF132" s="74"/>
      <c r="AG132" s="74"/>
      <c r="AH132" s="74"/>
      <c r="AI132" s="74"/>
      <c r="AJ132" s="74"/>
      <c r="AK132" s="74"/>
      <c r="AL132" s="74"/>
      <c r="AM132" s="74"/>
      <c r="AN132" s="74"/>
      <c r="AO132" s="74"/>
      <c r="AP132" s="74"/>
      <c r="AQ132" s="74"/>
      <c r="AR132" s="74"/>
      <c r="AS132" s="74"/>
      <c r="AT132" s="74"/>
      <c r="AU132" s="74"/>
      <c r="AV132" s="74"/>
      <c r="AW132" s="74"/>
      <c r="AX132" s="74"/>
      <c r="AY132" s="74"/>
      <c r="AZ132" s="74"/>
      <c r="BA132" s="74"/>
      <c r="BB132" s="74"/>
      <c r="BC132" s="74"/>
      <c r="BD132" s="74"/>
      <c r="BE132" s="74"/>
      <c r="BF132" s="74"/>
      <c r="BG132" s="74"/>
      <c r="BH132" s="74"/>
      <c r="BI132" s="74"/>
      <c r="BJ132" s="74"/>
      <c r="BK132" s="74"/>
      <c r="BL132" s="74"/>
      <c r="BM132" s="74"/>
      <c r="BN132" s="74"/>
      <c r="BO132" s="74"/>
      <c r="BP132" s="74"/>
      <c r="BQ132" s="74"/>
      <c r="BR132" s="74"/>
      <c r="BS132" s="74"/>
      <c r="BT132" s="74"/>
      <c r="BU132" s="74"/>
      <c r="BV132" s="74"/>
      <c r="BW132" s="74"/>
      <c r="BX132" s="74"/>
      <c r="BY132" s="74"/>
      <c r="BZ132" s="74"/>
      <c r="CA132" s="74"/>
      <c r="CB132" s="74"/>
      <c r="CC132" s="74"/>
      <c r="CD132" s="74"/>
      <c r="CE132" s="74"/>
      <c r="CF132" s="74"/>
      <c r="CG132" s="74"/>
      <c r="CH132" s="74"/>
      <c r="CI132" s="74"/>
      <c r="CJ132" s="74"/>
      <c r="CK132" s="74"/>
      <c r="CL132" s="74"/>
      <c r="CM132" s="74"/>
      <c r="CN132" s="74"/>
      <c r="CO132" s="74"/>
      <c r="CP132" s="74"/>
      <c r="CQ132" s="74"/>
      <c r="CR132" s="74"/>
      <c r="CS132" s="74"/>
      <c r="CT132" s="74"/>
      <c r="CU132" s="74"/>
      <c r="CV132" s="74"/>
      <c r="CW132" s="74"/>
      <c r="CX132" s="74"/>
      <c r="CY132" s="74"/>
      <c r="CZ132" s="74"/>
      <c r="DA132" s="74"/>
      <c r="DB132" s="74"/>
      <c r="DC132" s="74"/>
      <c r="DD132" s="74"/>
      <c r="DE132" s="74"/>
      <c r="DF132" s="74"/>
      <c r="DG132" s="74"/>
      <c r="DH132" s="74"/>
      <c r="DI132" s="74"/>
      <c r="DJ132" s="74"/>
      <c r="DK132" s="74"/>
      <c r="DL132" s="74"/>
      <c r="DM132" s="74"/>
      <c r="DN132" s="74"/>
      <c r="DO132" s="74"/>
      <c r="DP132" s="74"/>
      <c r="DQ132" s="74"/>
      <c r="DR132" s="74"/>
      <c r="DS132" s="74"/>
      <c r="DT132" s="74"/>
      <c r="DU132" s="74"/>
      <c r="DV132" s="74"/>
      <c r="DW132" s="74"/>
      <c r="DX132" s="74"/>
      <c r="DY132" s="74"/>
      <c r="DZ132" s="74"/>
      <c r="EA132" s="74"/>
      <c r="EB132" s="74"/>
      <c r="EC132" s="74"/>
      <c r="ED132" s="74"/>
      <c r="EE132" s="74"/>
      <c r="EF132" s="74"/>
      <c r="EG132" s="74"/>
      <c r="EH132" s="74"/>
      <c r="EI132" s="74"/>
      <c r="EJ132" s="74"/>
      <c r="EK132" s="74"/>
      <c r="EL132" s="74"/>
      <c r="EM132" s="74"/>
      <c r="EN132" s="74"/>
      <c r="EO132" s="74"/>
      <c r="EP132" s="74"/>
      <c r="EQ132" s="74"/>
      <c r="ER132" s="74"/>
      <c r="ES132" s="74"/>
      <c r="ET132" s="74"/>
      <c r="EU132" s="74"/>
      <c r="EV132" s="74"/>
      <c r="EW132" s="74"/>
      <c r="EX132" s="74"/>
      <c r="EY132" s="74"/>
      <c r="EZ132" s="74"/>
      <c r="FA132" s="74"/>
      <c r="FB132" s="74"/>
      <c r="FC132" s="74"/>
      <c r="FD132" s="74"/>
      <c r="FE132" s="74"/>
      <c r="FF132" s="74"/>
      <c r="FG132" s="74"/>
      <c r="FH132" s="74"/>
      <c r="FI132" s="74"/>
      <c r="FJ132" s="74"/>
      <c r="FK132" s="74"/>
      <c r="FL132" s="74"/>
      <c r="FM132" s="74"/>
      <c r="FN132" s="74"/>
      <c r="FO132" s="74"/>
      <c r="FP132" s="74"/>
      <c r="FQ132" s="74"/>
      <c r="FR132" s="74"/>
      <c r="FS132" s="74"/>
      <c r="FT132" s="74"/>
      <c r="FU132" s="74"/>
      <c r="FV132" s="74"/>
      <c r="FW132" s="74"/>
      <c r="FX132" s="74"/>
      <c r="FY132" s="74"/>
      <c r="FZ132" s="74"/>
      <c r="GA132" s="74"/>
      <c r="GB132" s="74"/>
      <c r="GC132" s="74"/>
      <c r="GD132" s="74"/>
      <c r="GE132" s="74"/>
      <c r="GF132" s="74"/>
      <c r="GG132" s="74"/>
      <c r="GH132" s="74"/>
      <c r="GI132" s="74"/>
      <c r="GJ132" s="74"/>
      <c r="GK132" s="74"/>
      <c r="GL132" s="74"/>
      <c r="GM132" s="74"/>
      <c r="GN132" s="74"/>
      <c r="GO132" s="74"/>
      <c r="GP132" s="41"/>
      <c r="GQ132" s="41"/>
      <c r="GR132" s="41"/>
      <c r="GS132" s="41"/>
      <c r="GT132" s="41"/>
      <c r="GU132" s="41"/>
      <c r="GV132" s="41"/>
      <c r="GW132" s="41"/>
      <c r="GX132" s="41"/>
      <c r="GY132" s="41"/>
      <c r="GZ132" s="41"/>
      <c r="HA132" s="41"/>
      <c r="HB132" s="41"/>
      <c r="HC132" s="41"/>
      <c r="HD132" s="41"/>
      <c r="HE132" s="41"/>
      <c r="HF132" s="41"/>
      <c r="HG132" s="41"/>
      <c r="HH132" s="41"/>
      <c r="HI132" s="41"/>
      <c r="HJ132" s="41"/>
      <c r="HK132" s="41"/>
      <c r="HL132" s="41"/>
      <c r="HM132" s="41"/>
      <c r="HN132" s="41"/>
      <c r="HO132" s="41"/>
      <c r="HP132" s="41"/>
      <c r="HQ132" s="41"/>
      <c r="HR132" s="41"/>
      <c r="HS132" s="41"/>
      <c r="HT132" s="41"/>
      <c r="HU132" s="41"/>
      <c r="HV132" s="41"/>
      <c r="HW132" s="41"/>
      <c r="HX132" s="41"/>
      <c r="HY132" s="41"/>
      <c r="HZ132" s="41"/>
      <c r="IA132" s="41"/>
      <c r="IB132" s="41"/>
      <c r="IC132" s="41"/>
      <c r="ID132" s="41"/>
      <c r="IE132" s="41"/>
      <c r="IF132" s="41"/>
      <c r="IG132" s="41"/>
      <c r="IH132" s="41"/>
      <c r="II132" s="41"/>
      <c r="IJ132" s="41"/>
      <c r="IK132" s="41"/>
      <c r="IL132" s="41"/>
      <c r="IM132" s="41"/>
      <c r="IN132" s="41"/>
      <c r="IO132" s="41"/>
      <c r="IP132" s="41"/>
      <c r="IQ132" s="41"/>
      <c r="IR132" s="41"/>
      <c r="IS132" s="41"/>
      <c r="IT132" s="41"/>
      <c r="IU132" s="41"/>
      <c r="IV132" s="41"/>
    </row>
    <row r="133" s="38" customFormat="1" ht="15.95" customHeight="1" spans="1:256">
      <c r="A133" s="23">
        <v>4</v>
      </c>
      <c r="B133" s="24" t="s">
        <v>792</v>
      </c>
      <c r="C133" s="29"/>
      <c r="D133" s="30" t="s">
        <v>185</v>
      </c>
      <c r="E133" s="27">
        <v>1</v>
      </c>
      <c r="F133" s="28"/>
      <c r="G133" s="28"/>
      <c r="H133" s="37"/>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74"/>
      <c r="AG133" s="74"/>
      <c r="AH133" s="74"/>
      <c r="AI133" s="74"/>
      <c r="AJ133" s="74"/>
      <c r="AK133" s="74"/>
      <c r="AL133" s="74"/>
      <c r="AM133" s="74"/>
      <c r="AN133" s="74"/>
      <c r="AO133" s="74"/>
      <c r="AP133" s="74"/>
      <c r="AQ133" s="74"/>
      <c r="AR133" s="74"/>
      <c r="AS133" s="74"/>
      <c r="AT133" s="74"/>
      <c r="AU133" s="74"/>
      <c r="AV133" s="74"/>
      <c r="AW133" s="74"/>
      <c r="AX133" s="74"/>
      <c r="AY133" s="74"/>
      <c r="AZ133" s="74"/>
      <c r="BA133" s="74"/>
      <c r="BB133" s="74"/>
      <c r="BC133" s="74"/>
      <c r="BD133" s="74"/>
      <c r="BE133" s="74"/>
      <c r="BF133" s="74"/>
      <c r="BG133" s="74"/>
      <c r="BH133" s="74"/>
      <c r="BI133" s="74"/>
      <c r="BJ133" s="74"/>
      <c r="BK133" s="74"/>
      <c r="BL133" s="74"/>
      <c r="BM133" s="74"/>
      <c r="BN133" s="74"/>
      <c r="BO133" s="74"/>
      <c r="BP133" s="74"/>
      <c r="BQ133" s="74"/>
      <c r="BR133" s="74"/>
      <c r="BS133" s="74"/>
      <c r="BT133" s="74"/>
      <c r="BU133" s="74"/>
      <c r="BV133" s="74"/>
      <c r="BW133" s="74"/>
      <c r="BX133" s="74"/>
      <c r="BY133" s="74"/>
      <c r="BZ133" s="74"/>
      <c r="CA133" s="74"/>
      <c r="CB133" s="74"/>
      <c r="CC133" s="74"/>
      <c r="CD133" s="74"/>
      <c r="CE133" s="74"/>
      <c r="CF133" s="74"/>
      <c r="CG133" s="74"/>
      <c r="CH133" s="74"/>
      <c r="CI133" s="74"/>
      <c r="CJ133" s="74"/>
      <c r="CK133" s="74"/>
      <c r="CL133" s="74"/>
      <c r="CM133" s="74"/>
      <c r="CN133" s="74"/>
      <c r="CO133" s="74"/>
      <c r="CP133" s="74"/>
      <c r="CQ133" s="74"/>
      <c r="CR133" s="74"/>
      <c r="CS133" s="74"/>
      <c r="CT133" s="74"/>
      <c r="CU133" s="74"/>
      <c r="CV133" s="74"/>
      <c r="CW133" s="74"/>
      <c r="CX133" s="74"/>
      <c r="CY133" s="74"/>
      <c r="CZ133" s="74"/>
      <c r="DA133" s="74"/>
      <c r="DB133" s="74"/>
      <c r="DC133" s="74"/>
      <c r="DD133" s="74"/>
      <c r="DE133" s="74"/>
      <c r="DF133" s="74"/>
      <c r="DG133" s="74"/>
      <c r="DH133" s="74"/>
      <c r="DI133" s="74"/>
      <c r="DJ133" s="74"/>
      <c r="DK133" s="74"/>
      <c r="DL133" s="74"/>
      <c r="DM133" s="74"/>
      <c r="DN133" s="74"/>
      <c r="DO133" s="74"/>
      <c r="DP133" s="74"/>
      <c r="DQ133" s="74"/>
      <c r="DR133" s="74"/>
      <c r="DS133" s="74"/>
      <c r="DT133" s="74"/>
      <c r="DU133" s="74"/>
      <c r="DV133" s="74"/>
      <c r="DW133" s="74"/>
      <c r="DX133" s="74"/>
      <c r="DY133" s="74"/>
      <c r="DZ133" s="74"/>
      <c r="EA133" s="74"/>
      <c r="EB133" s="74"/>
      <c r="EC133" s="74"/>
      <c r="ED133" s="74"/>
      <c r="EE133" s="74"/>
      <c r="EF133" s="74"/>
      <c r="EG133" s="74"/>
      <c r="EH133" s="74"/>
      <c r="EI133" s="74"/>
      <c r="EJ133" s="74"/>
      <c r="EK133" s="74"/>
      <c r="EL133" s="74"/>
      <c r="EM133" s="74"/>
      <c r="EN133" s="74"/>
      <c r="EO133" s="74"/>
      <c r="EP133" s="74"/>
      <c r="EQ133" s="74"/>
      <c r="ER133" s="74"/>
      <c r="ES133" s="74"/>
      <c r="ET133" s="74"/>
      <c r="EU133" s="74"/>
      <c r="EV133" s="74"/>
      <c r="EW133" s="74"/>
      <c r="EX133" s="74"/>
      <c r="EY133" s="74"/>
      <c r="EZ133" s="74"/>
      <c r="FA133" s="74"/>
      <c r="FB133" s="74"/>
      <c r="FC133" s="74"/>
      <c r="FD133" s="74"/>
      <c r="FE133" s="74"/>
      <c r="FF133" s="74"/>
      <c r="FG133" s="74"/>
      <c r="FH133" s="74"/>
      <c r="FI133" s="74"/>
      <c r="FJ133" s="74"/>
      <c r="FK133" s="74"/>
      <c r="FL133" s="74"/>
      <c r="FM133" s="74"/>
      <c r="FN133" s="74"/>
      <c r="FO133" s="74"/>
      <c r="FP133" s="74"/>
      <c r="FQ133" s="74"/>
      <c r="FR133" s="74"/>
      <c r="FS133" s="74"/>
      <c r="FT133" s="74"/>
      <c r="FU133" s="74"/>
      <c r="FV133" s="74"/>
      <c r="FW133" s="74"/>
      <c r="FX133" s="74"/>
      <c r="FY133" s="74"/>
      <c r="FZ133" s="74"/>
      <c r="GA133" s="74"/>
      <c r="GB133" s="74"/>
      <c r="GC133" s="74"/>
      <c r="GD133" s="74"/>
      <c r="GE133" s="74"/>
      <c r="GF133" s="74"/>
      <c r="GG133" s="74"/>
      <c r="GH133" s="74"/>
      <c r="GI133" s="74"/>
      <c r="GJ133" s="74"/>
      <c r="GK133" s="74"/>
      <c r="GL133" s="74"/>
      <c r="GM133" s="74"/>
      <c r="GN133" s="74"/>
      <c r="GO133" s="74"/>
      <c r="GP133" s="41"/>
      <c r="GQ133" s="41"/>
      <c r="GR133" s="41"/>
      <c r="GS133" s="41"/>
      <c r="GT133" s="41"/>
      <c r="GU133" s="41"/>
      <c r="GV133" s="41"/>
      <c r="GW133" s="41"/>
      <c r="GX133" s="41"/>
      <c r="GY133" s="41"/>
      <c r="GZ133" s="41"/>
      <c r="HA133" s="41"/>
      <c r="HB133" s="41"/>
      <c r="HC133" s="41"/>
      <c r="HD133" s="41"/>
      <c r="HE133" s="41"/>
      <c r="HF133" s="41"/>
      <c r="HG133" s="41"/>
      <c r="HH133" s="41"/>
      <c r="HI133" s="41"/>
      <c r="HJ133" s="41"/>
      <c r="HK133" s="41"/>
      <c r="HL133" s="41"/>
      <c r="HM133" s="41"/>
      <c r="HN133" s="41"/>
      <c r="HO133" s="41"/>
      <c r="HP133" s="41"/>
      <c r="HQ133" s="41"/>
      <c r="HR133" s="41"/>
      <c r="HS133" s="41"/>
      <c r="HT133" s="41"/>
      <c r="HU133" s="41"/>
      <c r="HV133" s="41"/>
      <c r="HW133" s="41"/>
      <c r="HX133" s="41"/>
      <c r="HY133" s="41"/>
      <c r="HZ133" s="41"/>
      <c r="IA133" s="41"/>
      <c r="IB133" s="41"/>
      <c r="IC133" s="41"/>
      <c r="ID133" s="41"/>
      <c r="IE133" s="41"/>
      <c r="IF133" s="41"/>
      <c r="IG133" s="41"/>
      <c r="IH133" s="41"/>
      <c r="II133" s="41"/>
      <c r="IJ133" s="41"/>
      <c r="IK133" s="41"/>
      <c r="IL133" s="41"/>
      <c r="IM133" s="41"/>
      <c r="IN133" s="41"/>
      <c r="IO133" s="41"/>
      <c r="IP133" s="41"/>
      <c r="IQ133" s="41"/>
      <c r="IR133" s="41"/>
      <c r="IS133" s="41"/>
      <c r="IT133" s="41"/>
      <c r="IU133" s="41"/>
      <c r="IV133" s="41"/>
    </row>
    <row r="134" s="38" customFormat="1" ht="15.95" customHeight="1" spans="1:256">
      <c r="A134" s="31" t="s">
        <v>189</v>
      </c>
      <c r="B134" s="31"/>
      <c r="C134" s="31"/>
      <c r="D134" s="32"/>
      <c r="E134" s="33"/>
      <c r="F134" s="34"/>
      <c r="G134" s="34"/>
      <c r="H134" s="32"/>
      <c r="I134" s="71"/>
      <c r="J134" s="71"/>
      <c r="K134" s="71"/>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c r="CA134" s="71"/>
      <c r="CB134" s="71"/>
      <c r="CC134" s="71"/>
      <c r="CD134" s="71"/>
      <c r="CE134" s="71"/>
      <c r="CF134" s="71"/>
      <c r="CG134" s="71"/>
      <c r="CH134" s="71"/>
      <c r="CI134" s="71"/>
      <c r="CJ134" s="71"/>
      <c r="CK134" s="71"/>
      <c r="CL134" s="71"/>
      <c r="CM134" s="71"/>
      <c r="CN134" s="71"/>
      <c r="CO134" s="71"/>
      <c r="CP134" s="71"/>
      <c r="CQ134" s="71"/>
      <c r="CR134" s="71"/>
      <c r="CS134" s="71"/>
      <c r="CT134" s="71"/>
      <c r="CU134" s="71"/>
      <c r="CV134" s="71"/>
      <c r="CW134" s="71"/>
      <c r="CX134" s="71"/>
      <c r="CY134" s="71"/>
      <c r="CZ134" s="71"/>
      <c r="DA134" s="71"/>
      <c r="DB134" s="71"/>
      <c r="DC134" s="71"/>
      <c r="DD134" s="71"/>
      <c r="DE134" s="71"/>
      <c r="DF134" s="71"/>
      <c r="DG134" s="71"/>
      <c r="DH134" s="71"/>
      <c r="DI134" s="71"/>
      <c r="DJ134" s="71"/>
      <c r="DK134" s="71"/>
      <c r="DL134" s="71"/>
      <c r="DM134" s="71"/>
      <c r="DN134" s="71"/>
      <c r="DO134" s="71"/>
      <c r="DP134" s="71"/>
      <c r="DQ134" s="71"/>
      <c r="DR134" s="71"/>
      <c r="DS134" s="71"/>
      <c r="DT134" s="71"/>
      <c r="DU134" s="71"/>
      <c r="DV134" s="71"/>
      <c r="DW134" s="71"/>
      <c r="DX134" s="71"/>
      <c r="DY134" s="71"/>
      <c r="DZ134" s="71"/>
      <c r="EA134" s="71"/>
      <c r="EB134" s="71"/>
      <c r="EC134" s="71"/>
      <c r="ED134" s="71"/>
      <c r="EE134" s="71"/>
      <c r="EF134" s="71"/>
      <c r="EG134" s="71"/>
      <c r="EH134" s="71"/>
      <c r="EI134" s="71"/>
      <c r="EJ134" s="71"/>
      <c r="EK134" s="71"/>
      <c r="EL134" s="71"/>
      <c r="EM134" s="71"/>
      <c r="EN134" s="71"/>
      <c r="EO134" s="71"/>
      <c r="EP134" s="71"/>
      <c r="EQ134" s="71"/>
      <c r="ER134" s="71"/>
      <c r="ES134" s="71"/>
      <c r="ET134" s="71"/>
      <c r="EU134" s="71"/>
      <c r="EV134" s="71"/>
      <c r="EW134" s="71"/>
      <c r="EX134" s="71"/>
      <c r="EY134" s="71"/>
      <c r="EZ134" s="71"/>
      <c r="FA134" s="71"/>
      <c r="FB134" s="71"/>
      <c r="FC134" s="71"/>
      <c r="FD134" s="71"/>
      <c r="FE134" s="71"/>
      <c r="FF134" s="71"/>
      <c r="FG134" s="71"/>
      <c r="FH134" s="71"/>
      <c r="FI134" s="71"/>
      <c r="FJ134" s="71"/>
      <c r="FK134" s="71"/>
      <c r="FL134" s="71"/>
      <c r="FM134" s="71"/>
      <c r="FN134" s="71"/>
      <c r="FO134" s="71"/>
      <c r="FP134" s="71"/>
      <c r="FQ134" s="71"/>
      <c r="FR134" s="71"/>
      <c r="FS134" s="71"/>
      <c r="FT134" s="71"/>
      <c r="FU134" s="71"/>
      <c r="FV134" s="71"/>
      <c r="FW134" s="71"/>
      <c r="FX134" s="71"/>
      <c r="FY134" s="71"/>
      <c r="FZ134" s="71"/>
      <c r="GA134" s="71"/>
      <c r="GB134" s="71"/>
      <c r="GC134" s="71"/>
      <c r="GD134" s="71"/>
      <c r="GE134" s="71"/>
      <c r="GF134" s="71"/>
      <c r="GG134" s="71"/>
      <c r="GH134" s="71"/>
      <c r="GI134" s="71"/>
      <c r="GJ134" s="71"/>
      <c r="GK134" s="71"/>
      <c r="GL134" s="71"/>
      <c r="GM134" s="71"/>
      <c r="GN134" s="71"/>
      <c r="GO134" s="71"/>
      <c r="GP134" s="41"/>
      <c r="GQ134" s="41"/>
      <c r="GR134" s="41"/>
      <c r="GS134" s="41"/>
      <c r="GT134" s="41"/>
      <c r="GU134" s="41"/>
      <c r="GV134" s="41"/>
      <c r="GW134" s="41"/>
      <c r="GX134" s="41"/>
      <c r="GY134" s="41"/>
      <c r="GZ134" s="41"/>
      <c r="HA134" s="41"/>
      <c r="HB134" s="41"/>
      <c r="HC134" s="41"/>
      <c r="HD134" s="41"/>
      <c r="HE134" s="41"/>
      <c r="HF134" s="41"/>
      <c r="HG134" s="41"/>
      <c r="HH134" s="41"/>
      <c r="HI134" s="41"/>
      <c r="HJ134" s="41"/>
      <c r="HK134" s="41"/>
      <c r="HL134" s="41"/>
      <c r="HM134" s="41"/>
      <c r="HN134" s="41"/>
      <c r="HO134" s="41"/>
      <c r="HP134" s="41"/>
      <c r="HQ134" s="41"/>
      <c r="HR134" s="41"/>
      <c r="HS134" s="41"/>
      <c r="HT134" s="41"/>
      <c r="HU134" s="41"/>
      <c r="HV134" s="41"/>
      <c r="HW134" s="41"/>
      <c r="HX134" s="41"/>
      <c r="HY134" s="41"/>
      <c r="HZ134" s="41"/>
      <c r="IA134" s="41"/>
      <c r="IB134" s="41"/>
      <c r="IC134" s="41"/>
      <c r="ID134" s="41"/>
      <c r="IE134" s="41"/>
      <c r="IF134" s="41"/>
      <c r="IG134" s="41"/>
      <c r="IH134" s="41"/>
      <c r="II134" s="41"/>
      <c r="IJ134" s="41"/>
      <c r="IK134" s="41"/>
      <c r="IL134" s="41"/>
      <c r="IM134" s="41"/>
      <c r="IN134" s="41"/>
      <c r="IO134" s="41"/>
      <c r="IP134" s="41"/>
      <c r="IQ134" s="41"/>
      <c r="IR134" s="41"/>
      <c r="IS134" s="41"/>
      <c r="IT134" s="41"/>
      <c r="IU134" s="41"/>
      <c r="IV134" s="41"/>
    </row>
    <row r="135" s="38" customFormat="1" ht="15.95" customHeight="1" spans="1:256">
      <c r="A135" s="31" t="s">
        <v>190</v>
      </c>
      <c r="B135" s="31"/>
      <c r="C135" s="31"/>
      <c r="D135" s="32"/>
      <c r="E135" s="33"/>
      <c r="F135" s="34"/>
      <c r="G135" s="34"/>
      <c r="H135" s="32"/>
      <c r="I135" s="71"/>
      <c r="J135" s="71"/>
      <c r="K135" s="71"/>
      <c r="L135" s="71"/>
      <c r="M135" s="71"/>
      <c r="N135" s="71"/>
      <c r="O135" s="71"/>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c r="CS135" s="71"/>
      <c r="CT135" s="71"/>
      <c r="CU135" s="71"/>
      <c r="CV135" s="71"/>
      <c r="CW135" s="71"/>
      <c r="CX135" s="71"/>
      <c r="CY135" s="71"/>
      <c r="CZ135" s="71"/>
      <c r="DA135" s="71"/>
      <c r="DB135" s="71"/>
      <c r="DC135" s="71"/>
      <c r="DD135" s="71"/>
      <c r="DE135" s="71"/>
      <c r="DF135" s="71"/>
      <c r="DG135" s="71"/>
      <c r="DH135" s="71"/>
      <c r="DI135" s="71"/>
      <c r="DJ135" s="71"/>
      <c r="DK135" s="71"/>
      <c r="DL135" s="71"/>
      <c r="DM135" s="71"/>
      <c r="DN135" s="71"/>
      <c r="DO135" s="71"/>
      <c r="DP135" s="71"/>
      <c r="DQ135" s="71"/>
      <c r="DR135" s="71"/>
      <c r="DS135" s="71"/>
      <c r="DT135" s="71"/>
      <c r="DU135" s="71"/>
      <c r="DV135" s="71"/>
      <c r="DW135" s="71"/>
      <c r="DX135" s="71"/>
      <c r="DY135" s="71"/>
      <c r="DZ135" s="71"/>
      <c r="EA135" s="71"/>
      <c r="EB135" s="71"/>
      <c r="EC135" s="71"/>
      <c r="ED135" s="71"/>
      <c r="EE135" s="71"/>
      <c r="EF135" s="71"/>
      <c r="EG135" s="71"/>
      <c r="EH135" s="71"/>
      <c r="EI135" s="71"/>
      <c r="EJ135" s="71"/>
      <c r="EK135" s="71"/>
      <c r="EL135" s="71"/>
      <c r="EM135" s="71"/>
      <c r="EN135" s="71"/>
      <c r="EO135" s="71"/>
      <c r="EP135" s="71"/>
      <c r="EQ135" s="71"/>
      <c r="ER135" s="71"/>
      <c r="ES135" s="71"/>
      <c r="ET135" s="71"/>
      <c r="EU135" s="71"/>
      <c r="EV135" s="71"/>
      <c r="EW135" s="71"/>
      <c r="EX135" s="71"/>
      <c r="EY135" s="71"/>
      <c r="EZ135" s="71"/>
      <c r="FA135" s="71"/>
      <c r="FB135" s="71"/>
      <c r="FC135" s="71"/>
      <c r="FD135" s="71"/>
      <c r="FE135" s="71"/>
      <c r="FF135" s="71"/>
      <c r="FG135" s="71"/>
      <c r="FH135" s="71"/>
      <c r="FI135" s="71"/>
      <c r="FJ135" s="71"/>
      <c r="FK135" s="71"/>
      <c r="FL135" s="71"/>
      <c r="FM135" s="71"/>
      <c r="FN135" s="71"/>
      <c r="FO135" s="71"/>
      <c r="FP135" s="71"/>
      <c r="FQ135" s="71"/>
      <c r="FR135" s="71"/>
      <c r="FS135" s="71"/>
      <c r="FT135" s="71"/>
      <c r="FU135" s="71"/>
      <c r="FV135" s="71"/>
      <c r="FW135" s="71"/>
      <c r="FX135" s="71"/>
      <c r="FY135" s="71"/>
      <c r="FZ135" s="71"/>
      <c r="GA135" s="71"/>
      <c r="GB135" s="71"/>
      <c r="GC135" s="71"/>
      <c r="GD135" s="71"/>
      <c r="GE135" s="71"/>
      <c r="GF135" s="71"/>
      <c r="GG135" s="71"/>
      <c r="GH135" s="71"/>
      <c r="GI135" s="71"/>
      <c r="GJ135" s="71"/>
      <c r="GK135" s="71"/>
      <c r="GL135" s="71"/>
      <c r="GM135" s="71"/>
      <c r="GN135" s="71"/>
      <c r="GO135" s="71"/>
      <c r="GP135" s="41"/>
      <c r="GQ135" s="41"/>
      <c r="GR135" s="41"/>
      <c r="GS135" s="41"/>
      <c r="GT135" s="41"/>
      <c r="GU135" s="41"/>
      <c r="GV135" s="41"/>
      <c r="GW135" s="41"/>
      <c r="GX135" s="41"/>
      <c r="GY135" s="41"/>
      <c r="GZ135" s="41"/>
      <c r="HA135" s="41"/>
      <c r="HB135" s="41"/>
      <c r="HC135" s="41"/>
      <c r="HD135" s="41"/>
      <c r="HE135" s="41"/>
      <c r="HF135" s="41"/>
      <c r="HG135" s="41"/>
      <c r="HH135" s="41"/>
      <c r="HI135" s="41"/>
      <c r="HJ135" s="41"/>
      <c r="HK135" s="41"/>
      <c r="HL135" s="41"/>
      <c r="HM135" s="41"/>
      <c r="HN135" s="41"/>
      <c r="HO135" s="41"/>
      <c r="HP135" s="41"/>
      <c r="HQ135" s="41"/>
      <c r="HR135" s="41"/>
      <c r="HS135" s="41"/>
      <c r="HT135" s="41"/>
      <c r="HU135" s="41"/>
      <c r="HV135" s="41"/>
      <c r="HW135" s="41"/>
      <c r="HX135" s="41"/>
      <c r="HY135" s="41"/>
      <c r="HZ135" s="41"/>
      <c r="IA135" s="41"/>
      <c r="IB135" s="41"/>
      <c r="IC135" s="41"/>
      <c r="ID135" s="41"/>
      <c r="IE135" s="41"/>
      <c r="IF135" s="41"/>
      <c r="IG135" s="41"/>
      <c r="IH135" s="41"/>
      <c r="II135" s="41"/>
      <c r="IJ135" s="41"/>
      <c r="IK135" s="41"/>
      <c r="IL135" s="41"/>
      <c r="IM135" s="41"/>
      <c r="IN135" s="41"/>
      <c r="IO135" s="41"/>
      <c r="IP135" s="41"/>
      <c r="IQ135" s="41"/>
      <c r="IR135" s="41"/>
      <c r="IS135" s="41"/>
      <c r="IT135" s="41"/>
      <c r="IU135" s="41"/>
      <c r="IV135" s="41"/>
    </row>
    <row r="136" s="38" customFormat="1" ht="15.95" customHeight="1" spans="1:256">
      <c r="A136" s="31" t="s">
        <v>191</v>
      </c>
      <c r="B136" s="31"/>
      <c r="C136" s="31"/>
      <c r="D136" s="32"/>
      <c r="E136" s="33"/>
      <c r="F136" s="34"/>
      <c r="G136" s="34"/>
      <c r="H136" s="32"/>
      <c r="I136" s="71"/>
      <c r="J136" s="71"/>
      <c r="K136" s="71"/>
      <c r="L136" s="71"/>
      <c r="M136" s="71"/>
      <c r="N136" s="71"/>
      <c r="O136" s="71"/>
      <c r="P136" s="71"/>
      <c r="Q136" s="71"/>
      <c r="R136" s="71"/>
      <c r="S136" s="71"/>
      <c r="T136" s="71"/>
      <c r="U136" s="71"/>
      <c r="V136" s="71"/>
      <c r="W136" s="71"/>
      <c r="X136" s="71"/>
      <c r="Y136" s="71"/>
      <c r="Z136" s="71"/>
      <c r="AA136" s="71"/>
      <c r="AB136" s="71"/>
      <c r="AC136" s="71"/>
      <c r="AD136" s="71"/>
      <c r="AE136" s="71"/>
      <c r="AF136" s="71"/>
      <c r="AG136" s="71"/>
      <c r="AH136" s="71"/>
      <c r="AI136" s="71"/>
      <c r="AJ136" s="71"/>
      <c r="AK136" s="71"/>
      <c r="AL136" s="71"/>
      <c r="AM136" s="71"/>
      <c r="AN136" s="71"/>
      <c r="AO136" s="71"/>
      <c r="AP136" s="71"/>
      <c r="AQ136" s="71"/>
      <c r="AR136" s="71"/>
      <c r="AS136" s="71"/>
      <c r="AT136" s="71"/>
      <c r="AU136" s="71"/>
      <c r="AV136" s="71"/>
      <c r="AW136" s="71"/>
      <c r="AX136" s="71"/>
      <c r="AY136" s="71"/>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c r="CA136" s="71"/>
      <c r="CB136" s="71"/>
      <c r="CC136" s="71"/>
      <c r="CD136" s="71"/>
      <c r="CE136" s="71"/>
      <c r="CF136" s="71"/>
      <c r="CG136" s="71"/>
      <c r="CH136" s="71"/>
      <c r="CI136" s="71"/>
      <c r="CJ136" s="71"/>
      <c r="CK136" s="71"/>
      <c r="CL136" s="71"/>
      <c r="CM136" s="71"/>
      <c r="CN136" s="71"/>
      <c r="CO136" s="71"/>
      <c r="CP136" s="71"/>
      <c r="CQ136" s="71"/>
      <c r="CR136" s="71"/>
      <c r="CS136" s="71"/>
      <c r="CT136" s="71"/>
      <c r="CU136" s="71"/>
      <c r="CV136" s="71"/>
      <c r="CW136" s="71"/>
      <c r="CX136" s="71"/>
      <c r="CY136" s="71"/>
      <c r="CZ136" s="71"/>
      <c r="DA136" s="71"/>
      <c r="DB136" s="71"/>
      <c r="DC136" s="71"/>
      <c r="DD136" s="71"/>
      <c r="DE136" s="71"/>
      <c r="DF136" s="71"/>
      <c r="DG136" s="71"/>
      <c r="DH136" s="71"/>
      <c r="DI136" s="71"/>
      <c r="DJ136" s="71"/>
      <c r="DK136" s="71"/>
      <c r="DL136" s="71"/>
      <c r="DM136" s="71"/>
      <c r="DN136" s="71"/>
      <c r="DO136" s="71"/>
      <c r="DP136" s="71"/>
      <c r="DQ136" s="71"/>
      <c r="DR136" s="71"/>
      <c r="DS136" s="71"/>
      <c r="DT136" s="71"/>
      <c r="DU136" s="71"/>
      <c r="DV136" s="71"/>
      <c r="DW136" s="71"/>
      <c r="DX136" s="71"/>
      <c r="DY136" s="71"/>
      <c r="DZ136" s="71"/>
      <c r="EA136" s="71"/>
      <c r="EB136" s="71"/>
      <c r="EC136" s="71"/>
      <c r="ED136" s="71"/>
      <c r="EE136" s="71"/>
      <c r="EF136" s="71"/>
      <c r="EG136" s="71"/>
      <c r="EH136" s="71"/>
      <c r="EI136" s="71"/>
      <c r="EJ136" s="71"/>
      <c r="EK136" s="71"/>
      <c r="EL136" s="71"/>
      <c r="EM136" s="71"/>
      <c r="EN136" s="71"/>
      <c r="EO136" s="71"/>
      <c r="EP136" s="71"/>
      <c r="EQ136" s="71"/>
      <c r="ER136" s="71"/>
      <c r="ES136" s="71"/>
      <c r="ET136" s="71"/>
      <c r="EU136" s="71"/>
      <c r="EV136" s="71"/>
      <c r="EW136" s="71"/>
      <c r="EX136" s="71"/>
      <c r="EY136" s="71"/>
      <c r="EZ136" s="71"/>
      <c r="FA136" s="71"/>
      <c r="FB136" s="71"/>
      <c r="FC136" s="71"/>
      <c r="FD136" s="71"/>
      <c r="FE136" s="71"/>
      <c r="FF136" s="71"/>
      <c r="FG136" s="71"/>
      <c r="FH136" s="71"/>
      <c r="FI136" s="71"/>
      <c r="FJ136" s="71"/>
      <c r="FK136" s="71"/>
      <c r="FL136" s="71"/>
      <c r="FM136" s="71"/>
      <c r="FN136" s="71"/>
      <c r="FO136" s="71"/>
      <c r="FP136" s="71"/>
      <c r="FQ136" s="71"/>
      <c r="FR136" s="71"/>
      <c r="FS136" s="71"/>
      <c r="FT136" s="71"/>
      <c r="FU136" s="71"/>
      <c r="FV136" s="71"/>
      <c r="FW136" s="71"/>
      <c r="FX136" s="71"/>
      <c r="FY136" s="71"/>
      <c r="FZ136" s="71"/>
      <c r="GA136" s="71"/>
      <c r="GB136" s="71"/>
      <c r="GC136" s="71"/>
      <c r="GD136" s="71"/>
      <c r="GE136" s="71"/>
      <c r="GF136" s="71"/>
      <c r="GG136" s="71"/>
      <c r="GH136" s="71"/>
      <c r="GI136" s="71"/>
      <c r="GJ136" s="71"/>
      <c r="GK136" s="71"/>
      <c r="GL136" s="71"/>
      <c r="GM136" s="71"/>
      <c r="GN136" s="71"/>
      <c r="GO136" s="71"/>
      <c r="GP136" s="41"/>
      <c r="GQ136" s="41"/>
      <c r="GR136" s="41"/>
      <c r="GS136" s="41"/>
      <c r="GT136" s="41"/>
      <c r="GU136" s="41"/>
      <c r="GV136" s="41"/>
      <c r="GW136" s="41"/>
      <c r="GX136" s="41"/>
      <c r="GY136" s="41"/>
      <c r="GZ136" s="41"/>
      <c r="HA136" s="41"/>
      <c r="HB136" s="41"/>
      <c r="HC136" s="41"/>
      <c r="HD136" s="41"/>
      <c r="HE136" s="41"/>
      <c r="HF136" s="41"/>
      <c r="HG136" s="41"/>
      <c r="HH136" s="41"/>
      <c r="HI136" s="41"/>
      <c r="HJ136" s="41"/>
      <c r="HK136" s="41"/>
      <c r="HL136" s="41"/>
      <c r="HM136" s="41"/>
      <c r="HN136" s="41"/>
      <c r="HO136" s="41"/>
      <c r="HP136" s="41"/>
      <c r="HQ136" s="41"/>
      <c r="HR136" s="41"/>
      <c r="HS136" s="41"/>
      <c r="HT136" s="41"/>
      <c r="HU136" s="41"/>
      <c r="HV136" s="41"/>
      <c r="HW136" s="41"/>
      <c r="HX136" s="41"/>
      <c r="HY136" s="41"/>
      <c r="HZ136" s="41"/>
      <c r="IA136" s="41"/>
      <c r="IB136" s="41"/>
      <c r="IC136" s="41"/>
      <c r="ID136" s="41"/>
      <c r="IE136" s="41"/>
      <c r="IF136" s="41"/>
      <c r="IG136" s="41"/>
      <c r="IH136" s="41"/>
      <c r="II136" s="41"/>
      <c r="IJ136" s="41"/>
      <c r="IK136" s="41"/>
      <c r="IL136" s="41"/>
      <c r="IM136" s="41"/>
      <c r="IN136" s="41"/>
      <c r="IO136" s="41"/>
      <c r="IP136" s="41"/>
      <c r="IQ136" s="41"/>
      <c r="IR136" s="41"/>
      <c r="IS136" s="41"/>
      <c r="IT136" s="41"/>
      <c r="IU136" s="41"/>
      <c r="IV136" s="41"/>
    </row>
    <row r="137" ht="13.5" spans="1:197">
      <c r="A137" s="65"/>
      <c r="B137" s="65"/>
      <c r="C137" s="65"/>
      <c r="D137" s="65"/>
      <c r="E137" s="65"/>
      <c r="F137" s="65"/>
      <c r="G137" s="65"/>
      <c r="H137" s="65"/>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c r="BI137" s="69"/>
      <c r="BJ137" s="69"/>
      <c r="BK137" s="69"/>
      <c r="BL137" s="69"/>
      <c r="BM137" s="69"/>
      <c r="BN137" s="69"/>
      <c r="BO137" s="69"/>
      <c r="BP137" s="69"/>
      <c r="BQ137" s="69"/>
      <c r="BR137" s="69"/>
      <c r="BS137" s="69"/>
      <c r="BT137" s="69"/>
      <c r="BU137" s="69"/>
      <c r="BV137" s="69"/>
      <c r="BW137" s="69"/>
      <c r="BX137" s="69"/>
      <c r="BY137" s="69"/>
      <c r="BZ137" s="69"/>
      <c r="CA137" s="69"/>
      <c r="CB137" s="69"/>
      <c r="CC137" s="69"/>
      <c r="CD137" s="69"/>
      <c r="CE137" s="69"/>
      <c r="CF137" s="69"/>
      <c r="CG137" s="69"/>
      <c r="CH137" s="69"/>
      <c r="CI137" s="69"/>
      <c r="CJ137" s="69"/>
      <c r="CK137" s="69"/>
      <c r="CL137" s="69"/>
      <c r="CM137" s="69"/>
      <c r="CN137" s="69"/>
      <c r="CO137" s="69"/>
      <c r="CP137" s="69"/>
      <c r="CQ137" s="69"/>
      <c r="CR137" s="69"/>
      <c r="CS137" s="69"/>
      <c r="CT137" s="69"/>
      <c r="CU137" s="69"/>
      <c r="CV137" s="69"/>
      <c r="CW137" s="69"/>
      <c r="CX137" s="69"/>
      <c r="CY137" s="69"/>
      <c r="CZ137" s="69"/>
      <c r="DA137" s="69"/>
      <c r="DB137" s="69"/>
      <c r="DC137" s="69"/>
      <c r="DD137" s="69"/>
      <c r="DE137" s="69"/>
      <c r="DF137" s="69"/>
      <c r="DG137" s="69"/>
      <c r="DH137" s="69"/>
      <c r="DI137" s="69"/>
      <c r="DJ137" s="69"/>
      <c r="DK137" s="69"/>
      <c r="DL137" s="69"/>
      <c r="DM137" s="69"/>
      <c r="DN137" s="69"/>
      <c r="DO137" s="69"/>
      <c r="DP137" s="69"/>
      <c r="DQ137" s="69"/>
      <c r="DR137" s="69"/>
      <c r="DS137" s="69"/>
      <c r="DT137" s="69"/>
      <c r="DU137" s="69"/>
      <c r="DV137" s="69"/>
      <c r="DW137" s="69"/>
      <c r="DX137" s="69"/>
      <c r="DY137" s="69"/>
      <c r="DZ137" s="69"/>
      <c r="EA137" s="69"/>
      <c r="EB137" s="69"/>
      <c r="EC137" s="69"/>
      <c r="ED137" s="69"/>
      <c r="EE137" s="69"/>
      <c r="EF137" s="69"/>
      <c r="EG137" s="69"/>
      <c r="EH137" s="69"/>
      <c r="EI137" s="69"/>
      <c r="EJ137" s="69"/>
      <c r="EK137" s="69"/>
      <c r="EL137" s="69"/>
      <c r="EM137" s="69"/>
      <c r="EN137" s="69"/>
      <c r="EO137" s="69"/>
      <c r="EP137" s="69"/>
      <c r="EQ137" s="69"/>
      <c r="ER137" s="69"/>
      <c r="ES137" s="69"/>
      <c r="ET137" s="69"/>
      <c r="EU137" s="69"/>
      <c r="EV137" s="69"/>
      <c r="EW137" s="69"/>
      <c r="EX137" s="69"/>
      <c r="EY137" s="69"/>
      <c r="EZ137" s="69"/>
      <c r="FA137" s="69"/>
      <c r="FB137" s="69"/>
      <c r="FC137" s="69"/>
      <c r="FD137" s="69"/>
      <c r="FE137" s="69"/>
      <c r="FF137" s="69"/>
      <c r="FG137" s="69"/>
      <c r="FH137" s="69"/>
      <c r="FI137" s="69"/>
      <c r="FJ137" s="69"/>
      <c r="FK137" s="69"/>
      <c r="FL137" s="69"/>
      <c r="FM137" s="69"/>
      <c r="FN137" s="69"/>
      <c r="FO137" s="69"/>
      <c r="FP137" s="69"/>
      <c r="FQ137" s="69"/>
      <c r="FR137" s="69"/>
      <c r="FS137" s="69"/>
      <c r="FT137" s="69"/>
      <c r="FU137" s="69"/>
      <c r="FV137" s="69"/>
      <c r="FW137" s="69"/>
      <c r="FX137" s="69"/>
      <c r="FY137" s="69"/>
      <c r="FZ137" s="69"/>
      <c r="GA137" s="69"/>
      <c r="GB137" s="69"/>
      <c r="GC137" s="69"/>
      <c r="GD137" s="69"/>
      <c r="GE137" s="69"/>
      <c r="GF137" s="69"/>
      <c r="GG137" s="69"/>
      <c r="GH137" s="69"/>
      <c r="GI137" s="69"/>
      <c r="GJ137" s="69"/>
      <c r="GK137" s="69"/>
      <c r="GL137" s="69"/>
      <c r="GM137" s="69"/>
      <c r="GN137" s="69"/>
      <c r="GO137" s="69"/>
    </row>
    <row r="138" customHeight="1" spans="1:197">
      <c r="A138" s="74"/>
      <c r="B138" s="109"/>
      <c r="C138" s="109"/>
      <c r="D138" s="74"/>
      <c r="E138" s="110"/>
      <c r="F138" s="111"/>
      <c r="G138" s="111"/>
      <c r="H138" s="109"/>
      <c r="I138" s="74"/>
      <c r="J138" s="74"/>
      <c r="K138" s="74"/>
      <c r="L138" s="74"/>
      <c r="M138" s="74"/>
      <c r="N138" s="74"/>
      <c r="O138" s="74"/>
      <c r="P138" s="74"/>
      <c r="Q138" s="74"/>
      <c r="R138" s="74"/>
      <c r="S138" s="74"/>
      <c r="T138" s="74"/>
      <c r="U138" s="74"/>
      <c r="V138" s="74"/>
      <c r="W138" s="74"/>
      <c r="X138" s="74"/>
      <c r="Y138" s="74"/>
      <c r="Z138" s="74"/>
      <c r="AA138" s="74"/>
      <c r="AB138" s="74"/>
      <c r="AC138" s="74"/>
      <c r="AD138" s="74"/>
      <c r="AE138" s="74"/>
      <c r="AF138" s="74"/>
      <c r="AG138" s="74"/>
      <c r="AH138" s="74"/>
      <c r="AI138" s="74"/>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74"/>
      <c r="BP138" s="74"/>
      <c r="BQ138" s="74"/>
      <c r="BR138" s="74"/>
      <c r="BS138" s="74"/>
      <c r="BT138" s="74"/>
      <c r="BU138" s="74"/>
      <c r="BV138" s="74"/>
      <c r="BW138" s="74"/>
      <c r="BX138" s="74"/>
      <c r="BY138" s="74"/>
      <c r="BZ138" s="74"/>
      <c r="CA138" s="74"/>
      <c r="CB138" s="74"/>
      <c r="CC138" s="74"/>
      <c r="CD138" s="74"/>
      <c r="CE138" s="74"/>
      <c r="CF138" s="74"/>
      <c r="CG138" s="74"/>
      <c r="CH138" s="74"/>
      <c r="CI138" s="74"/>
      <c r="CJ138" s="74"/>
      <c r="CK138" s="74"/>
      <c r="CL138" s="74"/>
      <c r="CM138" s="74"/>
      <c r="CN138" s="74"/>
      <c r="CO138" s="74"/>
      <c r="CP138" s="74"/>
      <c r="CQ138" s="74"/>
      <c r="CR138" s="74"/>
      <c r="CS138" s="74"/>
      <c r="CT138" s="74"/>
      <c r="CU138" s="74"/>
      <c r="CV138" s="74"/>
      <c r="CW138" s="74"/>
      <c r="CX138" s="74"/>
      <c r="CY138" s="74"/>
      <c r="CZ138" s="74"/>
      <c r="DA138" s="74"/>
      <c r="DB138" s="74"/>
      <c r="DC138" s="74"/>
      <c r="DD138" s="74"/>
      <c r="DE138" s="74"/>
      <c r="DF138" s="74"/>
      <c r="DG138" s="74"/>
      <c r="DH138" s="74"/>
      <c r="DI138" s="74"/>
      <c r="DJ138" s="74"/>
      <c r="DK138" s="74"/>
      <c r="DL138" s="74"/>
      <c r="DM138" s="74"/>
      <c r="DN138" s="74"/>
      <c r="DO138" s="74"/>
      <c r="DP138" s="74"/>
      <c r="DQ138" s="74"/>
      <c r="DR138" s="74"/>
      <c r="DS138" s="74"/>
      <c r="DT138" s="74"/>
      <c r="DU138" s="74"/>
      <c r="DV138" s="74"/>
      <c r="DW138" s="74"/>
      <c r="DX138" s="74"/>
      <c r="DY138" s="74"/>
      <c r="DZ138" s="74"/>
      <c r="EA138" s="74"/>
      <c r="EB138" s="74"/>
      <c r="EC138" s="74"/>
      <c r="ED138" s="74"/>
      <c r="EE138" s="74"/>
      <c r="EF138" s="74"/>
      <c r="EG138" s="74"/>
      <c r="EH138" s="74"/>
      <c r="EI138" s="74"/>
      <c r="EJ138" s="74"/>
      <c r="EK138" s="74"/>
      <c r="EL138" s="74"/>
      <c r="EM138" s="74"/>
      <c r="EN138" s="74"/>
      <c r="EO138" s="74"/>
      <c r="EP138" s="74"/>
      <c r="EQ138" s="74"/>
      <c r="ER138" s="74"/>
      <c r="ES138" s="74"/>
      <c r="ET138" s="74"/>
      <c r="EU138" s="74"/>
      <c r="EV138" s="74"/>
      <c r="EW138" s="74"/>
      <c r="EX138" s="74"/>
      <c r="EY138" s="74"/>
      <c r="EZ138" s="74"/>
      <c r="FA138" s="74"/>
      <c r="FB138" s="74"/>
      <c r="FC138" s="74"/>
      <c r="FD138" s="74"/>
      <c r="FE138" s="74"/>
      <c r="FF138" s="74"/>
      <c r="FG138" s="74"/>
      <c r="FH138" s="74"/>
      <c r="FI138" s="74"/>
      <c r="FJ138" s="74"/>
      <c r="FK138" s="74"/>
      <c r="FL138" s="74"/>
      <c r="FM138" s="74"/>
      <c r="FN138" s="74"/>
      <c r="FO138" s="74"/>
      <c r="FP138" s="74"/>
      <c r="FQ138" s="74"/>
      <c r="FR138" s="74"/>
      <c r="FS138" s="74"/>
      <c r="FT138" s="74"/>
      <c r="FU138" s="74"/>
      <c r="FV138" s="74"/>
      <c r="FW138" s="74"/>
      <c r="FX138" s="74"/>
      <c r="FY138" s="74"/>
      <c r="FZ138" s="74"/>
      <c r="GA138" s="74"/>
      <c r="GB138" s="74"/>
      <c r="GC138" s="74"/>
      <c r="GD138" s="74"/>
      <c r="GE138" s="74"/>
      <c r="GF138" s="74"/>
      <c r="GG138" s="74"/>
      <c r="GH138" s="74"/>
      <c r="GI138" s="74"/>
      <c r="GJ138" s="74"/>
      <c r="GK138" s="74"/>
      <c r="GL138" s="74"/>
      <c r="GM138" s="74"/>
      <c r="GN138" s="74"/>
      <c r="GO138" s="74"/>
    </row>
    <row r="139" customHeight="1" spans="1:197">
      <c r="A139" s="74"/>
      <c r="B139" s="109"/>
      <c r="C139" s="109"/>
      <c r="D139" s="74"/>
      <c r="E139" s="110"/>
      <c r="F139" s="111"/>
      <c r="G139" s="111"/>
      <c r="H139" s="10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c r="CA139" s="69"/>
      <c r="CB139" s="69"/>
      <c r="CC139" s="69"/>
      <c r="CD139" s="69"/>
      <c r="CE139" s="69"/>
      <c r="CF139" s="69"/>
      <c r="CG139" s="69"/>
      <c r="CH139" s="69"/>
      <c r="CI139" s="69"/>
      <c r="CJ139" s="69"/>
      <c r="CK139" s="69"/>
      <c r="CL139" s="69"/>
      <c r="CM139" s="69"/>
      <c r="CN139" s="69"/>
      <c r="CO139" s="69"/>
      <c r="CP139" s="69"/>
      <c r="CQ139" s="69"/>
      <c r="CR139" s="69"/>
      <c r="CS139" s="69"/>
      <c r="CT139" s="69"/>
      <c r="CU139" s="69"/>
      <c r="CV139" s="69"/>
      <c r="CW139" s="69"/>
      <c r="CX139" s="69"/>
      <c r="CY139" s="69"/>
      <c r="CZ139" s="69"/>
      <c r="DA139" s="69"/>
      <c r="DB139" s="69"/>
      <c r="DC139" s="69"/>
      <c r="DD139" s="69"/>
      <c r="DE139" s="69"/>
      <c r="DF139" s="69"/>
      <c r="DG139" s="69"/>
      <c r="DH139" s="69"/>
      <c r="DI139" s="69"/>
      <c r="DJ139" s="69"/>
      <c r="DK139" s="69"/>
      <c r="DL139" s="69"/>
      <c r="DM139" s="69"/>
      <c r="DN139" s="69"/>
      <c r="DO139" s="69"/>
      <c r="DP139" s="69"/>
      <c r="DQ139" s="69"/>
      <c r="DR139" s="69"/>
      <c r="DS139" s="69"/>
      <c r="DT139" s="69"/>
      <c r="DU139" s="69"/>
      <c r="DV139" s="69"/>
      <c r="DW139" s="69"/>
      <c r="DX139" s="69"/>
      <c r="DY139" s="69"/>
      <c r="DZ139" s="69"/>
      <c r="EA139" s="69"/>
      <c r="EB139" s="69"/>
      <c r="EC139" s="69"/>
      <c r="ED139" s="69"/>
      <c r="EE139" s="69"/>
      <c r="EF139" s="69"/>
      <c r="EG139" s="69"/>
      <c r="EH139" s="69"/>
      <c r="EI139" s="69"/>
      <c r="EJ139" s="69"/>
      <c r="EK139" s="69"/>
      <c r="EL139" s="69"/>
      <c r="EM139" s="69"/>
      <c r="EN139" s="69"/>
      <c r="EO139" s="69"/>
      <c r="EP139" s="69"/>
      <c r="EQ139" s="69"/>
      <c r="ER139" s="69"/>
      <c r="ES139" s="69"/>
      <c r="ET139" s="69"/>
      <c r="EU139" s="69"/>
      <c r="EV139" s="69"/>
      <c r="EW139" s="69"/>
      <c r="EX139" s="69"/>
      <c r="EY139" s="69"/>
      <c r="EZ139" s="69"/>
      <c r="FA139" s="69"/>
      <c r="FB139" s="69"/>
      <c r="FC139" s="69"/>
      <c r="FD139" s="69"/>
      <c r="FE139" s="69"/>
      <c r="FF139" s="69"/>
      <c r="FG139" s="69"/>
      <c r="FH139" s="69"/>
      <c r="FI139" s="69"/>
      <c r="FJ139" s="69"/>
      <c r="FK139" s="69"/>
      <c r="FL139" s="69"/>
      <c r="FM139" s="69"/>
      <c r="FN139" s="69"/>
      <c r="FO139" s="69"/>
      <c r="FP139" s="69"/>
      <c r="FQ139" s="69"/>
      <c r="FR139" s="69"/>
      <c r="FS139" s="69"/>
      <c r="FT139" s="69"/>
      <c r="FU139" s="69"/>
      <c r="FV139" s="69"/>
      <c r="FW139" s="69"/>
      <c r="FX139" s="69"/>
      <c r="FY139" s="69"/>
      <c r="FZ139" s="69"/>
      <c r="GA139" s="69"/>
      <c r="GB139" s="69"/>
      <c r="GC139" s="69"/>
      <c r="GD139" s="69"/>
      <c r="GE139" s="69"/>
      <c r="GF139" s="69"/>
      <c r="GG139" s="69"/>
      <c r="GH139" s="69"/>
      <c r="GI139" s="69"/>
      <c r="GJ139" s="69"/>
      <c r="GK139" s="69"/>
      <c r="GL139" s="69"/>
      <c r="GM139" s="69"/>
      <c r="GN139" s="69"/>
      <c r="GO139" s="69"/>
    </row>
    <row r="140" customHeight="1" spans="1:197">
      <c r="A140" s="74"/>
      <c r="B140" s="109"/>
      <c r="C140" s="109"/>
      <c r="D140" s="74"/>
      <c r="E140" s="110"/>
      <c r="F140" s="111"/>
      <c r="G140" s="111"/>
      <c r="H140" s="10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c r="BI140" s="69"/>
      <c r="BJ140" s="69"/>
      <c r="BK140" s="69"/>
      <c r="BL140" s="69"/>
      <c r="BM140" s="69"/>
      <c r="BN140" s="69"/>
      <c r="BO140" s="69"/>
      <c r="BP140" s="69"/>
      <c r="BQ140" s="69"/>
      <c r="BR140" s="69"/>
      <c r="BS140" s="69"/>
      <c r="BT140" s="69"/>
      <c r="BU140" s="69"/>
      <c r="BV140" s="69"/>
      <c r="BW140" s="69"/>
      <c r="BX140" s="69"/>
      <c r="BY140" s="69"/>
      <c r="BZ140" s="69"/>
      <c r="CA140" s="69"/>
      <c r="CB140" s="69"/>
      <c r="CC140" s="69"/>
      <c r="CD140" s="69"/>
      <c r="CE140" s="69"/>
      <c r="CF140" s="69"/>
      <c r="CG140" s="69"/>
      <c r="CH140" s="69"/>
      <c r="CI140" s="69"/>
      <c r="CJ140" s="69"/>
      <c r="CK140" s="69"/>
      <c r="CL140" s="69"/>
      <c r="CM140" s="69"/>
      <c r="CN140" s="69"/>
      <c r="CO140" s="69"/>
      <c r="CP140" s="69"/>
      <c r="CQ140" s="69"/>
      <c r="CR140" s="69"/>
      <c r="CS140" s="69"/>
      <c r="CT140" s="69"/>
      <c r="CU140" s="69"/>
      <c r="CV140" s="69"/>
      <c r="CW140" s="69"/>
      <c r="CX140" s="69"/>
      <c r="CY140" s="69"/>
      <c r="CZ140" s="69"/>
      <c r="DA140" s="69"/>
      <c r="DB140" s="69"/>
      <c r="DC140" s="69"/>
      <c r="DD140" s="69"/>
      <c r="DE140" s="69"/>
      <c r="DF140" s="69"/>
      <c r="DG140" s="69"/>
      <c r="DH140" s="69"/>
      <c r="DI140" s="69"/>
      <c r="DJ140" s="69"/>
      <c r="DK140" s="69"/>
      <c r="DL140" s="69"/>
      <c r="DM140" s="69"/>
      <c r="DN140" s="69"/>
      <c r="DO140" s="69"/>
      <c r="DP140" s="69"/>
      <c r="DQ140" s="69"/>
      <c r="DR140" s="69"/>
      <c r="DS140" s="69"/>
      <c r="DT140" s="69"/>
      <c r="DU140" s="69"/>
      <c r="DV140" s="69"/>
      <c r="DW140" s="69"/>
      <c r="DX140" s="69"/>
      <c r="DY140" s="69"/>
      <c r="DZ140" s="69"/>
      <c r="EA140" s="69"/>
      <c r="EB140" s="69"/>
      <c r="EC140" s="69"/>
      <c r="ED140" s="69"/>
      <c r="EE140" s="69"/>
      <c r="EF140" s="69"/>
      <c r="EG140" s="69"/>
      <c r="EH140" s="69"/>
      <c r="EI140" s="69"/>
      <c r="EJ140" s="69"/>
      <c r="EK140" s="69"/>
      <c r="EL140" s="69"/>
      <c r="EM140" s="69"/>
      <c r="EN140" s="69"/>
      <c r="EO140" s="69"/>
      <c r="EP140" s="69"/>
      <c r="EQ140" s="69"/>
      <c r="ER140" s="69"/>
      <c r="ES140" s="69"/>
      <c r="ET140" s="69"/>
      <c r="EU140" s="69"/>
      <c r="EV140" s="69"/>
      <c r="EW140" s="69"/>
      <c r="EX140" s="69"/>
      <c r="EY140" s="69"/>
      <c r="EZ140" s="69"/>
      <c r="FA140" s="69"/>
      <c r="FB140" s="69"/>
      <c r="FC140" s="69"/>
      <c r="FD140" s="69"/>
      <c r="FE140" s="69"/>
      <c r="FF140" s="69"/>
      <c r="FG140" s="69"/>
      <c r="FH140" s="69"/>
      <c r="FI140" s="69"/>
      <c r="FJ140" s="69"/>
      <c r="FK140" s="69"/>
      <c r="FL140" s="69"/>
      <c r="FM140" s="69"/>
      <c r="FN140" s="69"/>
      <c r="FO140" s="69"/>
      <c r="FP140" s="69"/>
      <c r="FQ140" s="69"/>
      <c r="FR140" s="69"/>
      <c r="FS140" s="69"/>
      <c r="FT140" s="69"/>
      <c r="FU140" s="69"/>
      <c r="FV140" s="69"/>
      <c r="FW140" s="69"/>
      <c r="FX140" s="69"/>
      <c r="FY140" s="69"/>
      <c r="FZ140" s="69"/>
      <c r="GA140" s="69"/>
      <c r="GB140" s="69"/>
      <c r="GC140" s="69"/>
      <c r="GD140" s="69"/>
      <c r="GE140" s="69"/>
      <c r="GF140" s="69"/>
      <c r="GG140" s="69"/>
      <c r="GH140" s="69"/>
      <c r="GI140" s="69"/>
      <c r="GJ140" s="69"/>
      <c r="GK140" s="69"/>
      <c r="GL140" s="69"/>
      <c r="GM140" s="69"/>
      <c r="GN140" s="69"/>
      <c r="GO140" s="69"/>
    </row>
    <row r="141" customHeight="1" spans="1:8">
      <c r="A141" s="74"/>
      <c r="B141" s="109"/>
      <c r="C141" s="109"/>
      <c r="D141" s="74"/>
      <c r="E141" s="110"/>
      <c r="F141" s="111"/>
      <c r="G141" s="111"/>
      <c r="H141" s="109"/>
    </row>
    <row r="142" customHeight="1" spans="1:8">
      <c r="A142" s="74"/>
      <c r="B142" s="109"/>
      <c r="C142" s="109"/>
      <c r="D142" s="74"/>
      <c r="E142" s="110"/>
      <c r="F142" s="111"/>
      <c r="G142" s="111"/>
      <c r="H142" s="109"/>
    </row>
    <row r="143" customHeight="1" spans="1:8">
      <c r="A143" s="74"/>
      <c r="B143" s="109"/>
      <c r="C143" s="109"/>
      <c r="D143" s="74"/>
      <c r="E143" s="110"/>
      <c r="F143" s="111"/>
      <c r="G143" s="111"/>
      <c r="H143" s="109"/>
    </row>
    <row r="144" customHeight="1" spans="1:8">
      <c r="A144" s="74"/>
      <c r="B144" s="109"/>
      <c r="C144" s="109"/>
      <c r="D144" s="74"/>
      <c r="E144" s="110"/>
      <c r="F144" s="111"/>
      <c r="G144" s="111"/>
      <c r="H144" s="109"/>
    </row>
    <row r="145" customHeight="1" spans="1:8">
      <c r="A145" s="74"/>
      <c r="B145" s="109"/>
      <c r="C145" s="109"/>
      <c r="D145" s="74"/>
      <c r="E145" s="110"/>
      <c r="F145" s="111"/>
      <c r="G145" s="111"/>
      <c r="H145" s="109"/>
    </row>
    <row r="146" customHeight="1" spans="1:8">
      <c r="A146" s="74"/>
      <c r="B146" s="109"/>
      <c r="C146" s="109"/>
      <c r="D146" s="74"/>
      <c r="E146" s="110"/>
      <c r="F146" s="111"/>
      <c r="G146" s="111"/>
      <c r="H146" s="109"/>
    </row>
    <row r="147" customHeight="1" spans="1:8">
      <c r="A147" s="74"/>
      <c r="B147" s="109"/>
      <c r="C147" s="109"/>
      <c r="D147" s="74"/>
      <c r="E147" s="110"/>
      <c r="F147" s="111"/>
      <c r="G147" s="111"/>
      <c r="H147" s="109"/>
    </row>
    <row r="148" customHeight="1" spans="1:8">
      <c r="A148" s="74"/>
      <c r="B148" s="109"/>
      <c r="C148" s="109"/>
      <c r="D148" s="74"/>
      <c r="E148" s="110"/>
      <c r="F148" s="111"/>
      <c r="G148" s="111"/>
      <c r="H148" s="109"/>
    </row>
    <row r="149" customHeight="1" spans="1:8">
      <c r="A149" s="74"/>
      <c r="B149" s="109"/>
      <c r="C149" s="109"/>
      <c r="D149" s="74"/>
      <c r="E149" s="110"/>
      <c r="F149" s="111"/>
      <c r="G149" s="111"/>
      <c r="H149" s="109"/>
    </row>
    <row r="150" customHeight="1" spans="1:8">
      <c r="A150" s="74"/>
      <c r="B150" s="109"/>
      <c r="C150" s="109"/>
      <c r="D150" s="74"/>
      <c r="E150" s="110"/>
      <c r="F150" s="111"/>
      <c r="G150" s="111"/>
      <c r="H150" s="109"/>
    </row>
    <row r="151" customHeight="1" spans="1:8">
      <c r="A151" s="112"/>
      <c r="B151" s="113"/>
      <c r="C151" s="113"/>
      <c r="D151" s="112"/>
      <c r="E151" s="114"/>
      <c r="F151" s="115"/>
      <c r="G151" s="115"/>
      <c r="H151" s="113"/>
    </row>
    <row r="152" customHeight="1" spans="1:8">
      <c r="A152" s="112"/>
      <c r="B152" s="113"/>
      <c r="C152" s="113"/>
      <c r="D152" s="112"/>
      <c r="E152" s="114"/>
      <c r="F152" s="115"/>
      <c r="G152" s="115"/>
      <c r="H152" s="113"/>
    </row>
    <row r="153" customHeight="1" spans="1:8">
      <c r="A153" s="112"/>
      <c r="B153" s="113"/>
      <c r="C153" s="113"/>
      <c r="D153" s="112"/>
      <c r="E153" s="114"/>
      <c r="F153" s="115"/>
      <c r="G153" s="115"/>
      <c r="H153" s="113"/>
    </row>
    <row r="154" customHeight="1" spans="1:8">
      <c r="A154" s="112"/>
      <c r="B154" s="113"/>
      <c r="C154" s="113"/>
      <c r="D154" s="112"/>
      <c r="E154" s="114"/>
      <c r="F154" s="115"/>
      <c r="G154" s="115"/>
      <c r="H154" s="113"/>
    </row>
    <row r="155" customHeight="1" spans="1:8">
      <c r="A155" s="112"/>
      <c r="B155" s="113"/>
      <c r="C155" s="113"/>
      <c r="D155" s="112"/>
      <c r="E155" s="114"/>
      <c r="F155" s="115"/>
      <c r="G155" s="115"/>
      <c r="H155" s="113"/>
    </row>
    <row r="156" customHeight="1" spans="1:8">
      <c r="A156" s="112"/>
      <c r="B156" s="113"/>
      <c r="C156" s="113"/>
      <c r="D156" s="112"/>
      <c r="E156" s="114"/>
      <c r="F156" s="115"/>
      <c r="G156" s="115"/>
      <c r="H156" s="113"/>
    </row>
    <row r="157" customHeight="1" spans="1:8">
      <c r="A157" s="112"/>
      <c r="B157" s="113"/>
      <c r="C157" s="113"/>
      <c r="D157" s="112"/>
      <c r="E157" s="114"/>
      <c r="F157" s="115"/>
      <c r="G157" s="115"/>
      <c r="H157" s="113"/>
    </row>
    <row r="158" customHeight="1" spans="1:8">
      <c r="A158" s="112"/>
      <c r="B158" s="113"/>
      <c r="C158" s="113"/>
      <c r="D158" s="112"/>
      <c r="E158" s="114"/>
      <c r="F158" s="115"/>
      <c r="G158" s="115"/>
      <c r="H158" s="113"/>
    </row>
    <row r="159" customHeight="1" spans="1:8">
      <c r="A159" s="112"/>
      <c r="B159" s="113"/>
      <c r="C159" s="113"/>
      <c r="D159" s="112"/>
      <c r="E159" s="114"/>
      <c r="F159" s="115"/>
      <c r="G159" s="115"/>
      <c r="H159" s="113"/>
    </row>
    <row r="160" customHeight="1" spans="1:8">
      <c r="A160" s="112"/>
      <c r="B160" s="113"/>
      <c r="C160" s="113"/>
      <c r="D160" s="112"/>
      <c r="E160" s="114"/>
      <c r="F160" s="115"/>
      <c r="G160" s="115"/>
      <c r="H160" s="113"/>
    </row>
    <row r="161" customHeight="1" spans="1:8">
      <c r="A161" s="112"/>
      <c r="B161" s="113"/>
      <c r="C161" s="113"/>
      <c r="D161" s="112"/>
      <c r="E161" s="114"/>
      <c r="F161" s="115"/>
      <c r="G161" s="115"/>
      <c r="H161" s="113"/>
    </row>
    <row r="162" customHeight="1" spans="1:8">
      <c r="A162" s="112"/>
      <c r="B162" s="113"/>
      <c r="C162" s="113"/>
      <c r="D162" s="112"/>
      <c r="E162" s="114"/>
      <c r="F162" s="115"/>
      <c r="G162" s="115"/>
      <c r="H162" s="113"/>
    </row>
    <row r="163" customHeight="1" spans="1:8">
      <c r="A163" s="112"/>
      <c r="B163" s="113"/>
      <c r="C163" s="113"/>
      <c r="D163" s="112"/>
      <c r="E163" s="114"/>
      <c r="F163" s="115"/>
      <c r="G163" s="115"/>
      <c r="H163" s="113"/>
    </row>
    <row r="164" customHeight="1" spans="1:8">
      <c r="A164" s="112"/>
      <c r="B164" s="113"/>
      <c r="C164" s="113"/>
      <c r="D164" s="112"/>
      <c r="E164" s="114"/>
      <c r="F164" s="115"/>
      <c r="G164" s="115"/>
      <c r="H164" s="113"/>
    </row>
    <row r="165" customHeight="1" spans="1:8">
      <c r="A165" s="112"/>
      <c r="B165" s="113"/>
      <c r="C165" s="113"/>
      <c r="D165" s="112"/>
      <c r="E165" s="114"/>
      <c r="F165" s="115"/>
      <c r="G165" s="115"/>
      <c r="H165" s="113"/>
    </row>
    <row r="166" customHeight="1" spans="1:8">
      <c r="A166" s="112"/>
      <c r="B166" s="113"/>
      <c r="C166" s="113"/>
      <c r="D166" s="112"/>
      <c r="E166" s="114"/>
      <c r="F166" s="115"/>
      <c r="G166" s="115"/>
      <c r="H166" s="113"/>
    </row>
    <row r="167" customHeight="1" spans="1:8">
      <c r="A167" s="112"/>
      <c r="B167" s="113"/>
      <c r="C167" s="113"/>
      <c r="D167" s="112"/>
      <c r="E167" s="114"/>
      <c r="F167" s="115"/>
      <c r="G167" s="115"/>
      <c r="H167" s="113"/>
    </row>
    <row r="168" customHeight="1" spans="1:8">
      <c r="A168" s="112"/>
      <c r="B168" s="113"/>
      <c r="C168" s="113"/>
      <c r="D168" s="112"/>
      <c r="E168" s="114"/>
      <c r="F168" s="115"/>
      <c r="G168" s="115"/>
      <c r="H168" s="113"/>
    </row>
    <row r="169" customHeight="1" spans="1:8">
      <c r="A169" s="112"/>
      <c r="B169" s="113"/>
      <c r="C169" s="113"/>
      <c r="D169" s="112"/>
      <c r="E169" s="114"/>
      <c r="F169" s="115"/>
      <c r="G169" s="115"/>
      <c r="H169" s="113"/>
    </row>
    <row r="170" customHeight="1" spans="1:8">
      <c r="A170" s="112"/>
      <c r="B170" s="113"/>
      <c r="C170" s="113"/>
      <c r="D170" s="112"/>
      <c r="E170" s="114"/>
      <c r="F170" s="115"/>
      <c r="G170" s="115"/>
      <c r="H170" s="113"/>
    </row>
    <row r="171" customHeight="1" spans="1:8">
      <c r="A171" s="112"/>
      <c r="B171" s="113"/>
      <c r="C171" s="113"/>
      <c r="D171" s="112"/>
      <c r="E171" s="114"/>
      <c r="F171" s="115"/>
      <c r="G171" s="115"/>
      <c r="H171" s="113"/>
    </row>
    <row r="172" customHeight="1" spans="1:8">
      <c r="A172" s="112"/>
      <c r="B172" s="113"/>
      <c r="C172" s="113"/>
      <c r="D172" s="112"/>
      <c r="E172" s="114"/>
      <c r="F172" s="115"/>
      <c r="G172" s="115"/>
      <c r="H172" s="113"/>
    </row>
    <row r="173" customHeight="1" spans="1:8">
      <c r="A173" s="112"/>
      <c r="B173" s="113"/>
      <c r="C173" s="113"/>
      <c r="D173" s="112"/>
      <c r="E173" s="114"/>
      <c r="F173" s="115"/>
      <c r="G173" s="115"/>
      <c r="H173" s="113"/>
    </row>
    <row r="174" customHeight="1" spans="1:8">
      <c r="A174" s="112"/>
      <c r="B174" s="113"/>
      <c r="C174" s="113"/>
      <c r="D174" s="112"/>
      <c r="E174" s="114"/>
      <c r="F174" s="115"/>
      <c r="G174" s="115"/>
      <c r="H174" s="113"/>
    </row>
    <row r="175" customHeight="1" spans="1:8">
      <c r="A175" s="112"/>
      <c r="B175" s="113"/>
      <c r="C175" s="113"/>
      <c r="D175" s="112"/>
      <c r="E175" s="114"/>
      <c r="F175" s="115"/>
      <c r="G175" s="115"/>
      <c r="H175" s="113"/>
    </row>
    <row r="176" customHeight="1" spans="1:8">
      <c r="A176" s="112"/>
      <c r="B176" s="113"/>
      <c r="C176" s="113"/>
      <c r="D176" s="112"/>
      <c r="E176" s="114"/>
      <c r="F176" s="115"/>
      <c r="G176" s="115"/>
      <c r="H176" s="113"/>
    </row>
    <row r="177" customHeight="1" spans="1:8">
      <c r="A177" s="112"/>
      <c r="B177" s="113"/>
      <c r="C177" s="113"/>
      <c r="D177" s="112"/>
      <c r="E177" s="114"/>
      <c r="F177" s="115"/>
      <c r="G177" s="115"/>
      <c r="H177" s="113"/>
    </row>
    <row r="178" customHeight="1" spans="1:8">
      <c r="A178" s="112"/>
      <c r="B178" s="113"/>
      <c r="C178" s="113"/>
      <c r="D178" s="112"/>
      <c r="E178" s="114"/>
      <c r="F178" s="115"/>
      <c r="G178" s="115"/>
      <c r="H178" s="113"/>
    </row>
    <row r="179" customHeight="1" spans="1:8">
      <c r="A179" s="112"/>
      <c r="B179" s="113"/>
      <c r="C179" s="113"/>
      <c r="D179" s="112"/>
      <c r="E179" s="114"/>
      <c r="F179" s="115"/>
      <c r="G179" s="115"/>
      <c r="H179" s="113"/>
    </row>
    <row r="180" customHeight="1" spans="1:8">
      <c r="A180" s="112"/>
      <c r="B180" s="113"/>
      <c r="C180" s="113"/>
      <c r="D180" s="112"/>
      <c r="E180" s="114"/>
      <c r="F180" s="115"/>
      <c r="G180" s="115"/>
      <c r="H180" s="113"/>
    </row>
    <row r="181" customHeight="1" spans="1:8">
      <c r="A181" s="112"/>
      <c r="B181" s="113"/>
      <c r="C181" s="113"/>
      <c r="D181" s="112"/>
      <c r="E181" s="114"/>
      <c r="F181" s="115"/>
      <c r="G181" s="115"/>
      <c r="H181" s="113"/>
    </row>
    <row r="182" customHeight="1" spans="1:8">
      <c r="A182" s="112"/>
      <c r="B182" s="113"/>
      <c r="C182" s="113"/>
      <c r="D182" s="112"/>
      <c r="E182" s="114"/>
      <c r="F182" s="115"/>
      <c r="G182" s="115"/>
      <c r="H182" s="113"/>
    </row>
    <row r="183" customHeight="1" spans="1:8">
      <c r="A183" s="112"/>
      <c r="B183" s="113"/>
      <c r="C183" s="113"/>
      <c r="D183" s="112"/>
      <c r="E183" s="114"/>
      <c r="F183" s="115"/>
      <c r="G183" s="115"/>
      <c r="H183" s="113"/>
    </row>
    <row r="184" customHeight="1" spans="1:8">
      <c r="A184" s="112"/>
      <c r="B184" s="113"/>
      <c r="C184" s="113"/>
      <c r="D184" s="112"/>
      <c r="E184" s="114"/>
      <c r="F184" s="115"/>
      <c r="G184" s="115"/>
      <c r="H184" s="113"/>
    </row>
    <row r="185" customHeight="1" spans="1:8">
      <c r="A185" s="112"/>
      <c r="B185" s="113"/>
      <c r="C185" s="113"/>
      <c r="D185" s="112"/>
      <c r="E185" s="114"/>
      <c r="F185" s="115"/>
      <c r="G185" s="115"/>
      <c r="H185" s="113"/>
    </row>
    <row r="186" customHeight="1" spans="1:8">
      <c r="A186" s="112"/>
      <c r="B186" s="113"/>
      <c r="C186" s="113"/>
      <c r="D186" s="112"/>
      <c r="E186" s="114"/>
      <c r="F186" s="115"/>
      <c r="G186" s="115"/>
      <c r="H186" s="113"/>
    </row>
    <row r="187" customHeight="1" spans="1:8">
      <c r="A187" s="112"/>
      <c r="B187" s="113"/>
      <c r="C187" s="113"/>
      <c r="D187" s="112"/>
      <c r="E187" s="114"/>
      <c r="F187" s="115"/>
      <c r="G187" s="115"/>
      <c r="H187" s="113"/>
    </row>
    <row r="188" customHeight="1" spans="1:8">
      <c r="A188" s="112"/>
      <c r="B188" s="113"/>
      <c r="C188" s="113"/>
      <c r="D188" s="112"/>
      <c r="E188" s="114"/>
      <c r="F188" s="115"/>
      <c r="G188" s="115"/>
      <c r="H188" s="113"/>
    </row>
    <row r="189" customHeight="1" spans="1:8">
      <c r="A189" s="112"/>
      <c r="B189" s="113"/>
      <c r="C189" s="113"/>
      <c r="D189" s="112"/>
      <c r="E189" s="114"/>
      <c r="F189" s="115"/>
      <c r="G189" s="115"/>
      <c r="H189" s="113"/>
    </row>
    <row r="190" customHeight="1" spans="1:8">
      <c r="A190" s="112"/>
      <c r="B190" s="113"/>
      <c r="C190" s="113"/>
      <c r="D190" s="112"/>
      <c r="E190" s="114"/>
      <c r="F190" s="115"/>
      <c r="G190" s="115"/>
      <c r="H190" s="113"/>
    </row>
    <row r="191" customHeight="1" spans="1:8">
      <c r="A191" s="112"/>
      <c r="B191" s="113"/>
      <c r="C191" s="113"/>
      <c r="D191" s="112"/>
      <c r="E191" s="114"/>
      <c r="F191" s="115"/>
      <c r="G191" s="115"/>
      <c r="H191" s="113"/>
    </row>
    <row r="192" customHeight="1" spans="1:8">
      <c r="A192" s="112"/>
      <c r="B192" s="113"/>
      <c r="C192" s="113"/>
      <c r="D192" s="112"/>
      <c r="E192" s="114"/>
      <c r="F192" s="115"/>
      <c r="G192" s="115"/>
      <c r="H192" s="113"/>
    </row>
    <row r="193" customHeight="1" spans="1:8">
      <c r="A193" s="112"/>
      <c r="B193" s="113"/>
      <c r="C193" s="113"/>
      <c r="D193" s="112"/>
      <c r="E193" s="114"/>
      <c r="F193" s="115"/>
      <c r="G193" s="115"/>
      <c r="H193" s="113"/>
    </row>
    <row r="194" customHeight="1" spans="1:8">
      <c r="A194" s="112"/>
      <c r="B194" s="113"/>
      <c r="C194" s="113"/>
      <c r="D194" s="112"/>
      <c r="E194" s="114"/>
      <c r="F194" s="115"/>
      <c r="G194" s="115"/>
      <c r="H194" s="113"/>
    </row>
    <row r="195" customHeight="1" spans="1:8">
      <c r="A195" s="112"/>
      <c r="B195" s="113"/>
      <c r="C195" s="113"/>
      <c r="D195" s="112"/>
      <c r="E195" s="114"/>
      <c r="F195" s="115"/>
      <c r="G195" s="115"/>
      <c r="H195" s="113"/>
    </row>
    <row r="196" customHeight="1" spans="1:8">
      <c r="A196" s="112"/>
      <c r="B196" s="113"/>
      <c r="C196" s="113"/>
      <c r="D196" s="112"/>
      <c r="E196" s="114"/>
      <c r="F196" s="115"/>
      <c r="G196" s="115"/>
      <c r="H196" s="113"/>
    </row>
    <row r="197" customHeight="1" spans="1:8">
      <c r="A197" s="112"/>
      <c r="B197" s="113"/>
      <c r="C197" s="113"/>
      <c r="D197" s="112"/>
      <c r="E197" s="114"/>
      <c r="F197" s="115"/>
      <c r="G197" s="115"/>
      <c r="H197" s="113"/>
    </row>
    <row r="198" customHeight="1" spans="1:8">
      <c r="A198" s="112"/>
      <c r="B198" s="113"/>
      <c r="C198" s="113"/>
      <c r="D198" s="112"/>
      <c r="E198" s="114"/>
      <c r="F198" s="115"/>
      <c r="G198" s="115"/>
      <c r="H198" s="113"/>
    </row>
  </sheetData>
  <mergeCells count="12">
    <mergeCell ref="A1:H1"/>
    <mergeCell ref="A2:E2"/>
    <mergeCell ref="G2:H2"/>
    <mergeCell ref="A4:C4"/>
    <mergeCell ref="A23:C23"/>
    <mergeCell ref="A116:C116"/>
    <mergeCell ref="D128:F128"/>
    <mergeCell ref="A129:C129"/>
    <mergeCell ref="A134:C134"/>
    <mergeCell ref="A135:C135"/>
    <mergeCell ref="A136:C136"/>
    <mergeCell ref="A137:H137"/>
  </mergeCells>
  <pageMargins left="0.751388888888889" right="0.751388888888889" top="1" bottom="1" header="0.5" footer="0.5"/>
  <pageSetup paperSize="9" scale="86" orientation="portrait"/>
  <headerFooter>
    <oddFooter>&amp;C第 &amp;P 页，共 &amp;N 页</oddFooter>
  </headerFooter>
  <colBreaks count="1" manualBreakCount="1">
    <brk id="8" max="1048575"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IV55"/>
  <sheetViews>
    <sheetView view="pageBreakPreview" zoomScaleNormal="100" workbookViewId="0">
      <pane ySplit="3" topLeftCell="A40" activePane="bottomLeft" state="frozen"/>
      <selection/>
      <selection pane="bottomLeft" activeCell="C44" sqref="C44"/>
    </sheetView>
  </sheetViews>
  <sheetFormatPr defaultColWidth="8.75833333333333" defaultRowHeight="24.95" customHeight="1"/>
  <cols>
    <col min="1" max="1" width="4.25833333333333" style="42" customWidth="1"/>
    <col min="2" max="2" width="16.625" style="43" customWidth="1"/>
    <col min="3" max="3" width="24.625" style="43" customWidth="1"/>
    <col min="4" max="4" width="5.75833333333333" style="42" customWidth="1"/>
    <col min="5" max="5" width="6" style="44" customWidth="1"/>
    <col min="6" max="7" width="9.625" style="45" customWidth="1"/>
    <col min="8" max="8" width="16.625" style="43" customWidth="1"/>
    <col min="9" max="9" width="15.2583333333333" style="42" customWidth="1"/>
    <col min="10" max="16" width="9" style="42" customWidth="1"/>
    <col min="17" max="176" width="8.75833333333333" style="42"/>
    <col min="177" max="196" width="9" style="42" customWidth="1"/>
    <col min="197" max="208" width="9" style="41" customWidth="1"/>
    <col min="209" max="16384" width="8.75833333333333" style="41"/>
  </cols>
  <sheetData>
    <row r="1" s="38" customFormat="1" ht="32.45" customHeight="1" spans="1:256">
      <c r="A1" s="46" t="s">
        <v>793</v>
      </c>
      <c r="B1" s="46"/>
      <c r="C1" s="47"/>
      <c r="D1" s="47"/>
      <c r="E1" s="48"/>
      <c r="F1" s="49"/>
      <c r="G1" s="49"/>
      <c r="H1" s="50"/>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66"/>
      <c r="CK1" s="66"/>
      <c r="CL1" s="66"/>
      <c r="CM1" s="66"/>
      <c r="CN1" s="66"/>
      <c r="CO1" s="66"/>
      <c r="CP1" s="66"/>
      <c r="CQ1" s="66"/>
      <c r="CR1" s="66"/>
      <c r="CS1" s="66"/>
      <c r="CT1" s="66"/>
      <c r="CU1" s="66"/>
      <c r="CV1" s="66"/>
      <c r="CW1" s="66"/>
      <c r="CX1" s="66"/>
      <c r="CY1" s="66"/>
      <c r="CZ1" s="66"/>
      <c r="DA1" s="66"/>
      <c r="DB1" s="66"/>
      <c r="DC1" s="66"/>
      <c r="DD1" s="66"/>
      <c r="DE1" s="66"/>
      <c r="DF1" s="66"/>
      <c r="DG1" s="66"/>
      <c r="DH1" s="66"/>
      <c r="DI1" s="66"/>
      <c r="DJ1" s="66"/>
      <c r="DK1" s="66"/>
      <c r="DL1" s="66"/>
      <c r="DM1" s="66"/>
      <c r="DN1" s="66"/>
      <c r="DO1" s="66"/>
      <c r="DP1" s="66"/>
      <c r="DQ1" s="66"/>
      <c r="DR1" s="66"/>
      <c r="DS1" s="66"/>
      <c r="DT1" s="66"/>
      <c r="DU1" s="66"/>
      <c r="DV1" s="66"/>
      <c r="DW1" s="66"/>
      <c r="DX1" s="66"/>
      <c r="DY1" s="66"/>
      <c r="DZ1" s="66"/>
      <c r="EA1" s="66"/>
      <c r="EB1" s="66"/>
      <c r="EC1" s="66"/>
      <c r="ED1" s="66"/>
      <c r="EE1" s="66"/>
      <c r="EF1" s="66"/>
      <c r="EG1" s="66"/>
      <c r="EH1" s="66"/>
      <c r="EI1" s="66"/>
      <c r="EJ1" s="66"/>
      <c r="EK1" s="66"/>
      <c r="EL1" s="66"/>
      <c r="EM1" s="66"/>
      <c r="EN1" s="66"/>
      <c r="EO1" s="66"/>
      <c r="EP1" s="66"/>
      <c r="EQ1" s="66"/>
      <c r="ER1" s="66"/>
      <c r="ES1" s="66"/>
      <c r="ET1" s="66"/>
      <c r="EU1" s="66"/>
      <c r="EV1" s="66"/>
      <c r="EW1" s="66"/>
      <c r="EX1" s="66"/>
      <c r="EY1" s="66"/>
      <c r="EZ1" s="66"/>
      <c r="FA1" s="66"/>
      <c r="FB1" s="66"/>
      <c r="FC1" s="66"/>
      <c r="FD1" s="66"/>
      <c r="FE1" s="66"/>
      <c r="FF1" s="66"/>
      <c r="FG1" s="66"/>
      <c r="FH1" s="66"/>
      <c r="FI1" s="66"/>
      <c r="FJ1" s="66"/>
      <c r="FK1" s="66"/>
      <c r="FL1" s="66"/>
      <c r="FM1" s="66"/>
      <c r="FN1" s="66"/>
      <c r="FO1" s="66"/>
      <c r="FP1" s="66"/>
      <c r="FQ1" s="66"/>
      <c r="FR1" s="66"/>
      <c r="FS1" s="66"/>
      <c r="FT1" s="66"/>
      <c r="FU1" s="66"/>
      <c r="FV1" s="66"/>
      <c r="FW1" s="66"/>
      <c r="FX1" s="66"/>
      <c r="FY1" s="66"/>
      <c r="FZ1" s="66"/>
      <c r="GA1" s="66"/>
      <c r="GB1" s="66"/>
      <c r="GC1" s="66"/>
      <c r="GD1" s="66"/>
      <c r="GE1" s="66"/>
      <c r="GF1" s="66"/>
      <c r="GG1" s="66"/>
      <c r="GH1" s="66"/>
      <c r="GI1" s="66"/>
      <c r="GJ1" s="66"/>
      <c r="GK1" s="66"/>
      <c r="GL1" s="66"/>
      <c r="GM1" s="66"/>
      <c r="GN1" s="66"/>
      <c r="GO1" s="41"/>
      <c r="GP1" s="41"/>
      <c r="GQ1" s="41"/>
      <c r="GR1" s="41"/>
      <c r="GS1" s="41"/>
      <c r="GT1" s="41"/>
      <c r="GU1" s="41"/>
      <c r="GV1" s="41"/>
      <c r="GW1" s="41"/>
      <c r="GX1" s="41"/>
      <c r="GY1" s="41"/>
      <c r="GZ1" s="41"/>
      <c r="HA1" s="41"/>
      <c r="HB1" s="41"/>
      <c r="HC1" s="41"/>
      <c r="HD1" s="41"/>
      <c r="HE1" s="41"/>
      <c r="HF1" s="41"/>
      <c r="HG1" s="41"/>
      <c r="HH1" s="41"/>
      <c r="HI1" s="41"/>
      <c r="HJ1" s="41"/>
      <c r="HK1" s="41"/>
      <c r="HL1" s="41"/>
      <c r="HM1" s="41"/>
      <c r="HN1" s="41"/>
      <c r="HO1" s="41"/>
      <c r="HP1" s="41"/>
      <c r="HQ1" s="41"/>
      <c r="HR1" s="41"/>
      <c r="HS1" s="41"/>
      <c r="HT1" s="41"/>
      <c r="HU1" s="41"/>
      <c r="HV1" s="41"/>
      <c r="HW1" s="41"/>
      <c r="HX1" s="41"/>
      <c r="HY1" s="41"/>
      <c r="HZ1" s="41"/>
      <c r="IA1" s="41"/>
      <c r="IB1" s="41"/>
      <c r="IC1" s="41"/>
      <c r="ID1" s="41"/>
      <c r="IE1" s="41"/>
      <c r="IF1" s="41"/>
      <c r="IG1" s="41"/>
      <c r="IH1" s="41"/>
      <c r="II1" s="41"/>
      <c r="IJ1" s="41"/>
      <c r="IK1" s="41"/>
      <c r="IL1" s="41"/>
      <c r="IM1" s="41"/>
      <c r="IN1" s="41"/>
      <c r="IO1" s="41"/>
      <c r="IP1" s="41"/>
      <c r="IQ1" s="41"/>
      <c r="IR1" s="41"/>
      <c r="IS1" s="41"/>
      <c r="IT1" s="41"/>
      <c r="IU1" s="41"/>
      <c r="IV1" s="41"/>
    </row>
    <row r="2" s="39" customFormat="1" ht="20.1" customHeight="1" spans="1:256">
      <c r="A2" s="51" t="s">
        <v>794</v>
      </c>
      <c r="B2" s="51"/>
      <c r="C2" s="51"/>
      <c r="D2" s="51"/>
      <c r="E2" s="51"/>
      <c r="F2" s="52"/>
      <c r="G2" s="53"/>
      <c r="H2" s="53"/>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c r="DI2" s="67"/>
      <c r="DJ2" s="67"/>
      <c r="DK2" s="67"/>
      <c r="DL2" s="67"/>
      <c r="DM2" s="67"/>
      <c r="DN2" s="67"/>
      <c r="DO2" s="67"/>
      <c r="DP2" s="67"/>
      <c r="DQ2" s="67"/>
      <c r="DR2" s="67"/>
      <c r="DS2" s="67"/>
      <c r="DT2" s="67"/>
      <c r="DU2" s="67"/>
      <c r="DV2" s="67"/>
      <c r="DW2" s="67"/>
      <c r="DX2" s="67"/>
      <c r="DY2" s="67"/>
      <c r="DZ2" s="67"/>
      <c r="EA2" s="67"/>
      <c r="EB2" s="67"/>
      <c r="EC2" s="67"/>
      <c r="ED2" s="67"/>
      <c r="EE2" s="67"/>
      <c r="EF2" s="67"/>
      <c r="EG2" s="67"/>
      <c r="EH2" s="67"/>
      <c r="EI2" s="67"/>
      <c r="EJ2" s="67"/>
      <c r="EK2" s="67"/>
      <c r="EL2" s="67"/>
      <c r="EM2" s="67"/>
      <c r="EN2" s="67"/>
      <c r="EO2" s="67"/>
      <c r="EP2" s="67"/>
      <c r="EQ2" s="67"/>
      <c r="ER2" s="67"/>
      <c r="ES2" s="67"/>
      <c r="ET2" s="67"/>
      <c r="EU2" s="67"/>
      <c r="EV2" s="67"/>
      <c r="EW2" s="67"/>
      <c r="EX2" s="67"/>
      <c r="EY2" s="67"/>
      <c r="EZ2" s="67"/>
      <c r="FA2" s="67"/>
      <c r="FB2" s="67"/>
      <c r="FC2" s="67"/>
      <c r="FD2" s="67"/>
      <c r="FE2" s="67"/>
      <c r="FF2" s="67"/>
      <c r="FG2" s="67"/>
      <c r="FH2" s="67"/>
      <c r="FI2" s="67"/>
      <c r="FJ2" s="67"/>
      <c r="FK2" s="67"/>
      <c r="FL2" s="67"/>
      <c r="FM2" s="67"/>
      <c r="FN2" s="67"/>
      <c r="FO2" s="67"/>
      <c r="FP2" s="67"/>
      <c r="FQ2" s="67"/>
      <c r="FR2" s="67"/>
      <c r="FS2" s="67"/>
      <c r="FT2" s="67"/>
      <c r="FU2" s="67"/>
      <c r="FV2" s="67"/>
      <c r="FW2" s="67"/>
      <c r="FX2" s="67"/>
      <c r="FY2" s="67"/>
      <c r="FZ2" s="67"/>
      <c r="GA2" s="67"/>
      <c r="GB2" s="67"/>
      <c r="GC2" s="67"/>
      <c r="GD2" s="67"/>
      <c r="GE2" s="67"/>
      <c r="GF2" s="67"/>
      <c r="GG2" s="67"/>
      <c r="GH2" s="67"/>
      <c r="GI2" s="67"/>
      <c r="GJ2" s="67"/>
      <c r="GK2" s="67"/>
      <c r="GL2" s="67"/>
      <c r="GM2" s="67"/>
      <c r="GN2" s="67"/>
      <c r="GO2" s="67"/>
      <c r="GP2" s="67"/>
      <c r="GQ2" s="67"/>
      <c r="GR2" s="67"/>
      <c r="GS2" s="67"/>
      <c r="GT2" s="67"/>
      <c r="GU2" s="67"/>
      <c r="GV2" s="67"/>
      <c r="GW2" s="67"/>
      <c r="GX2" s="67"/>
      <c r="GY2" s="67"/>
      <c r="GZ2" s="67"/>
      <c r="HA2" s="67"/>
      <c r="HB2" s="67"/>
      <c r="HC2" s="67"/>
      <c r="HD2" s="67"/>
      <c r="HE2" s="67"/>
      <c r="HF2" s="67"/>
      <c r="HG2" s="67"/>
      <c r="HH2" s="67"/>
      <c r="HI2" s="67"/>
      <c r="HJ2" s="67"/>
      <c r="HK2" s="67"/>
      <c r="HL2" s="67"/>
      <c r="HM2" s="67"/>
      <c r="HN2" s="67"/>
      <c r="HO2" s="67"/>
      <c r="HP2" s="67"/>
      <c r="HQ2" s="67"/>
      <c r="HR2" s="67"/>
      <c r="HS2" s="67"/>
      <c r="HT2" s="67"/>
      <c r="HU2" s="67"/>
      <c r="HV2" s="67"/>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row>
    <row r="3" s="38" customFormat="1" ht="21" customHeight="1" spans="1:256">
      <c r="A3" s="26" t="s">
        <v>3</v>
      </c>
      <c r="B3" s="26" t="s">
        <v>4</v>
      </c>
      <c r="C3" s="26" t="s">
        <v>502</v>
      </c>
      <c r="D3" s="26" t="s">
        <v>6</v>
      </c>
      <c r="E3" s="27" t="s">
        <v>7</v>
      </c>
      <c r="F3" s="54" t="s">
        <v>8</v>
      </c>
      <c r="G3" s="54" t="s">
        <v>9</v>
      </c>
      <c r="H3" s="26" t="s">
        <v>10</v>
      </c>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W3" s="68"/>
      <c r="CX3" s="68"/>
      <c r="CY3" s="68"/>
      <c r="CZ3" s="68"/>
      <c r="DA3" s="68"/>
      <c r="DB3" s="68"/>
      <c r="DC3" s="68"/>
      <c r="DD3" s="68"/>
      <c r="DE3" s="68"/>
      <c r="DF3" s="68"/>
      <c r="DG3" s="68"/>
      <c r="DH3" s="68"/>
      <c r="DI3" s="68"/>
      <c r="DJ3" s="68"/>
      <c r="DK3" s="68"/>
      <c r="DL3" s="68"/>
      <c r="DM3" s="68"/>
      <c r="DN3" s="68"/>
      <c r="DO3" s="68"/>
      <c r="DP3" s="68"/>
      <c r="DQ3" s="68"/>
      <c r="DR3" s="68"/>
      <c r="DS3" s="68"/>
      <c r="DT3" s="68"/>
      <c r="DU3" s="68"/>
      <c r="DV3" s="68"/>
      <c r="DW3" s="68"/>
      <c r="DX3" s="68"/>
      <c r="DY3" s="68"/>
      <c r="DZ3" s="68"/>
      <c r="EA3" s="68"/>
      <c r="EB3" s="68"/>
      <c r="EC3" s="68"/>
      <c r="ED3" s="68"/>
      <c r="EE3" s="68"/>
      <c r="EF3" s="68"/>
      <c r="EG3" s="68"/>
      <c r="EH3" s="68"/>
      <c r="EI3" s="68"/>
      <c r="EJ3" s="68"/>
      <c r="EK3" s="68"/>
      <c r="EL3" s="68"/>
      <c r="EM3" s="68"/>
      <c r="EN3" s="68"/>
      <c r="EO3" s="68"/>
      <c r="EP3" s="68"/>
      <c r="EQ3" s="68"/>
      <c r="ER3" s="68"/>
      <c r="ES3" s="68"/>
      <c r="ET3" s="68"/>
      <c r="EU3" s="68"/>
      <c r="EV3" s="68"/>
      <c r="EW3" s="68"/>
      <c r="EX3" s="68"/>
      <c r="EY3" s="68"/>
      <c r="EZ3" s="68"/>
      <c r="FA3" s="68"/>
      <c r="FB3" s="68"/>
      <c r="FC3" s="68"/>
      <c r="FD3" s="68"/>
      <c r="FE3" s="68"/>
      <c r="FF3" s="68"/>
      <c r="FG3" s="68"/>
      <c r="FH3" s="68"/>
      <c r="FI3" s="68"/>
      <c r="FJ3" s="68"/>
      <c r="FK3" s="68"/>
      <c r="FL3" s="68"/>
      <c r="FM3" s="68"/>
      <c r="FN3" s="68"/>
      <c r="FO3" s="68"/>
      <c r="FP3" s="68"/>
      <c r="FQ3" s="68"/>
      <c r="FR3" s="68"/>
      <c r="FS3" s="68"/>
      <c r="FT3" s="68"/>
      <c r="FU3" s="68"/>
      <c r="FV3" s="68"/>
      <c r="FW3" s="68"/>
      <c r="FX3" s="68"/>
      <c r="FY3" s="68"/>
      <c r="FZ3" s="68"/>
      <c r="GA3" s="68"/>
      <c r="GB3" s="68"/>
      <c r="GC3" s="68"/>
      <c r="GD3" s="68"/>
      <c r="GE3" s="68"/>
      <c r="GF3" s="68"/>
      <c r="GG3" s="68"/>
      <c r="GH3" s="68"/>
      <c r="GI3" s="68"/>
      <c r="GJ3" s="68"/>
      <c r="GK3" s="68"/>
      <c r="GL3" s="68"/>
      <c r="GM3" s="68"/>
      <c r="GN3" s="68"/>
      <c r="GO3" s="41"/>
      <c r="GP3" s="41"/>
      <c r="GQ3" s="41"/>
      <c r="GR3" s="41"/>
      <c r="GS3" s="41"/>
      <c r="GT3" s="41"/>
      <c r="GU3" s="41"/>
      <c r="GV3" s="41"/>
      <c r="GW3" s="41"/>
      <c r="GX3" s="41"/>
      <c r="GY3" s="41"/>
      <c r="GZ3" s="41"/>
      <c r="HA3" s="41"/>
      <c r="HB3" s="41"/>
      <c r="HC3" s="41"/>
      <c r="HD3" s="41"/>
      <c r="HE3" s="41"/>
      <c r="HF3" s="41"/>
      <c r="HG3" s="41"/>
      <c r="HH3" s="41"/>
      <c r="HI3" s="41"/>
      <c r="HJ3" s="41"/>
      <c r="HK3" s="41"/>
      <c r="HL3" s="41"/>
      <c r="HM3" s="41"/>
      <c r="HN3" s="41"/>
      <c r="HO3" s="41"/>
      <c r="HP3" s="41"/>
      <c r="HQ3" s="41"/>
      <c r="HR3" s="41"/>
      <c r="HS3" s="41"/>
      <c r="HT3" s="41"/>
      <c r="HU3" s="41"/>
      <c r="HV3" s="41"/>
      <c r="HW3" s="41"/>
      <c r="HX3" s="41"/>
      <c r="HY3" s="41"/>
      <c r="HZ3" s="41"/>
      <c r="IA3" s="41"/>
      <c r="IB3" s="41"/>
      <c r="IC3" s="41"/>
      <c r="ID3" s="41"/>
      <c r="IE3" s="41"/>
      <c r="IF3" s="41"/>
      <c r="IG3" s="41"/>
      <c r="IH3" s="41"/>
      <c r="II3" s="41"/>
      <c r="IJ3" s="41"/>
      <c r="IK3" s="41"/>
      <c r="IL3" s="41"/>
      <c r="IM3" s="41"/>
      <c r="IN3" s="41"/>
      <c r="IO3" s="41"/>
      <c r="IP3" s="41"/>
      <c r="IQ3" s="41"/>
      <c r="IR3" s="41"/>
      <c r="IS3" s="41"/>
      <c r="IT3" s="41"/>
      <c r="IU3" s="41"/>
      <c r="IV3" s="41"/>
    </row>
    <row r="4" s="38" customFormat="1" ht="21.6" customHeight="1" spans="1:256">
      <c r="A4" s="19" t="s">
        <v>795</v>
      </c>
      <c r="B4" s="19"/>
      <c r="C4" s="19"/>
      <c r="D4" s="20"/>
      <c r="E4" s="55"/>
      <c r="F4" s="22"/>
      <c r="G4" s="54"/>
      <c r="H4" s="36"/>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c r="HR4" s="41"/>
      <c r="HS4" s="41"/>
      <c r="HT4" s="41"/>
      <c r="HU4" s="41"/>
      <c r="HV4" s="41"/>
      <c r="HW4" s="41"/>
      <c r="HX4" s="41"/>
      <c r="HY4" s="41"/>
      <c r="HZ4" s="41"/>
      <c r="IA4" s="41"/>
      <c r="IB4" s="41"/>
      <c r="IC4" s="41"/>
      <c r="ID4" s="41"/>
      <c r="IE4" s="41"/>
      <c r="IF4" s="41"/>
      <c r="IG4" s="41"/>
      <c r="IH4" s="41"/>
      <c r="II4" s="41"/>
      <c r="IJ4" s="41"/>
      <c r="IK4" s="41"/>
      <c r="IL4" s="41"/>
      <c r="IM4" s="41"/>
      <c r="IN4" s="41"/>
      <c r="IO4" s="41"/>
      <c r="IP4" s="41"/>
      <c r="IQ4" s="41"/>
      <c r="IR4" s="41"/>
      <c r="IS4" s="41"/>
      <c r="IT4" s="41"/>
      <c r="IU4" s="41"/>
      <c r="IV4" s="41"/>
    </row>
    <row r="5" s="38" customFormat="1" ht="30" customHeight="1" spans="1:256">
      <c r="A5" s="26">
        <v>1</v>
      </c>
      <c r="B5" s="56" t="s">
        <v>796</v>
      </c>
      <c r="C5" s="57" t="s">
        <v>797</v>
      </c>
      <c r="D5" s="26" t="s">
        <v>61</v>
      </c>
      <c r="E5" s="55">
        <v>1</v>
      </c>
      <c r="F5" s="58"/>
      <c r="G5" s="54"/>
      <c r="H5" s="59" t="s">
        <v>798</v>
      </c>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c r="DL5" s="42"/>
      <c r="DM5" s="42"/>
      <c r="DN5" s="42"/>
      <c r="DO5" s="42"/>
      <c r="DP5" s="42"/>
      <c r="DQ5" s="42"/>
      <c r="DR5" s="42"/>
      <c r="DS5" s="42"/>
      <c r="DT5" s="42"/>
      <c r="DU5" s="42"/>
      <c r="DV5" s="42"/>
      <c r="DW5" s="42"/>
      <c r="DX5" s="42"/>
      <c r="DY5" s="42"/>
      <c r="DZ5" s="42"/>
      <c r="EA5" s="42"/>
      <c r="EB5" s="42"/>
      <c r="EC5" s="42"/>
      <c r="ED5" s="42"/>
      <c r="EE5" s="42"/>
      <c r="EF5" s="42"/>
      <c r="EG5" s="42"/>
      <c r="EH5" s="42"/>
      <c r="EI5" s="42"/>
      <c r="EJ5" s="42"/>
      <c r="EK5" s="42"/>
      <c r="EL5" s="42"/>
      <c r="EM5" s="42"/>
      <c r="EN5" s="42"/>
      <c r="EO5" s="42"/>
      <c r="EP5" s="42"/>
      <c r="EQ5" s="42"/>
      <c r="ER5" s="42"/>
      <c r="ES5" s="42"/>
      <c r="ET5" s="42"/>
      <c r="EU5" s="42"/>
      <c r="EV5" s="42"/>
      <c r="EW5" s="42"/>
      <c r="EX5" s="42"/>
      <c r="EY5" s="42"/>
      <c r="EZ5" s="42"/>
      <c r="FA5" s="42"/>
      <c r="FB5" s="42"/>
      <c r="FC5" s="42"/>
      <c r="FD5" s="42"/>
      <c r="FE5" s="42"/>
      <c r="FF5" s="42"/>
      <c r="FG5" s="42"/>
      <c r="FH5" s="42"/>
      <c r="FI5" s="42"/>
      <c r="FJ5" s="42"/>
      <c r="FK5" s="42"/>
      <c r="FL5" s="42"/>
      <c r="FM5" s="42"/>
      <c r="FN5" s="42"/>
      <c r="FO5" s="42"/>
      <c r="FP5" s="42"/>
      <c r="FQ5" s="42"/>
      <c r="FR5" s="42"/>
      <c r="FS5" s="42"/>
      <c r="FT5" s="42"/>
      <c r="FU5" s="42"/>
      <c r="FV5" s="42"/>
      <c r="FW5" s="42"/>
      <c r="FX5" s="42"/>
      <c r="FY5" s="42"/>
      <c r="FZ5" s="42"/>
      <c r="GA5" s="42"/>
      <c r="GB5" s="42"/>
      <c r="GC5" s="42"/>
      <c r="GD5" s="42"/>
      <c r="GE5" s="42"/>
      <c r="GF5" s="42"/>
      <c r="GG5" s="42"/>
      <c r="GH5" s="42"/>
      <c r="GI5" s="42"/>
      <c r="GJ5" s="42"/>
      <c r="GK5" s="42"/>
      <c r="GL5" s="42"/>
      <c r="GM5" s="42"/>
      <c r="GN5" s="42"/>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row>
    <row r="6" s="38" customFormat="1" ht="30" customHeight="1" spans="1:256">
      <c r="A6" s="26">
        <v>2</v>
      </c>
      <c r="B6" s="56" t="s">
        <v>796</v>
      </c>
      <c r="C6" s="57" t="s">
        <v>799</v>
      </c>
      <c r="D6" s="26" t="s">
        <v>61</v>
      </c>
      <c r="E6" s="55">
        <v>1</v>
      </c>
      <c r="F6" s="58"/>
      <c r="G6" s="54"/>
      <c r="H6" s="59" t="s">
        <v>798</v>
      </c>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1"/>
      <c r="GP6" s="41"/>
      <c r="GQ6" s="41"/>
      <c r="GR6" s="41"/>
      <c r="GS6" s="41"/>
      <c r="GT6" s="41"/>
      <c r="GU6" s="41"/>
      <c r="GV6" s="41"/>
      <c r="GW6" s="41"/>
      <c r="GX6" s="41"/>
      <c r="GY6" s="41"/>
      <c r="GZ6" s="41"/>
      <c r="HA6" s="41"/>
      <c r="HB6" s="41"/>
      <c r="HC6" s="41"/>
      <c r="HD6" s="41"/>
      <c r="HE6" s="41"/>
      <c r="HF6" s="41"/>
      <c r="HG6" s="41"/>
      <c r="HH6" s="41"/>
      <c r="HI6" s="41"/>
      <c r="HJ6" s="41"/>
      <c r="HK6" s="41"/>
      <c r="HL6" s="41"/>
      <c r="HM6" s="41"/>
      <c r="HN6" s="41"/>
      <c r="HO6" s="41"/>
      <c r="HP6" s="41"/>
      <c r="HQ6" s="41"/>
      <c r="HR6" s="41"/>
      <c r="HS6" s="41"/>
      <c r="HT6" s="41"/>
      <c r="HU6" s="41"/>
      <c r="HV6" s="41"/>
      <c r="HW6" s="41"/>
      <c r="HX6" s="41"/>
      <c r="HY6" s="41"/>
      <c r="HZ6" s="41"/>
      <c r="IA6" s="41"/>
      <c r="IB6" s="41"/>
      <c r="IC6" s="41"/>
      <c r="ID6" s="41"/>
      <c r="IE6" s="41"/>
      <c r="IF6" s="41"/>
      <c r="IG6" s="41"/>
      <c r="IH6" s="41"/>
      <c r="II6" s="41"/>
      <c r="IJ6" s="41"/>
      <c r="IK6" s="41"/>
      <c r="IL6" s="41"/>
      <c r="IM6" s="41"/>
      <c r="IN6" s="41"/>
      <c r="IO6" s="41"/>
      <c r="IP6" s="41"/>
      <c r="IQ6" s="41"/>
      <c r="IR6" s="41"/>
      <c r="IS6" s="41"/>
      <c r="IT6" s="41"/>
      <c r="IU6" s="41"/>
      <c r="IV6" s="41"/>
    </row>
    <row r="7" s="38" customFormat="1" ht="30" customHeight="1" spans="1:256">
      <c r="A7" s="26">
        <v>3</v>
      </c>
      <c r="B7" s="56" t="s">
        <v>800</v>
      </c>
      <c r="C7" s="57" t="s">
        <v>801</v>
      </c>
      <c r="D7" s="26" t="s">
        <v>23</v>
      </c>
      <c r="E7" s="55">
        <v>4</v>
      </c>
      <c r="F7" s="58"/>
      <c r="G7" s="54"/>
      <c r="H7" s="59"/>
      <c r="I7" s="42"/>
      <c r="J7" s="42"/>
      <c r="K7" s="70"/>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c r="CU7" s="42"/>
      <c r="CV7" s="42"/>
      <c r="CW7" s="42"/>
      <c r="CX7" s="42"/>
      <c r="CY7" s="42"/>
      <c r="CZ7" s="42"/>
      <c r="DA7" s="42"/>
      <c r="DB7" s="42"/>
      <c r="DC7" s="42"/>
      <c r="DD7" s="42"/>
      <c r="DE7" s="42"/>
      <c r="DF7" s="42"/>
      <c r="DG7" s="42"/>
      <c r="DH7" s="42"/>
      <c r="DI7" s="42"/>
      <c r="DJ7" s="42"/>
      <c r="DK7" s="42"/>
      <c r="DL7" s="42"/>
      <c r="DM7" s="42"/>
      <c r="DN7" s="42"/>
      <c r="DO7" s="42"/>
      <c r="DP7" s="42"/>
      <c r="DQ7" s="42"/>
      <c r="DR7" s="42"/>
      <c r="DS7" s="42"/>
      <c r="DT7" s="42"/>
      <c r="DU7" s="42"/>
      <c r="DV7" s="42"/>
      <c r="DW7" s="42"/>
      <c r="DX7" s="42"/>
      <c r="DY7" s="42"/>
      <c r="DZ7" s="42"/>
      <c r="EA7" s="42"/>
      <c r="EB7" s="42"/>
      <c r="EC7" s="42"/>
      <c r="ED7" s="42"/>
      <c r="EE7" s="42"/>
      <c r="EF7" s="42"/>
      <c r="EG7" s="42"/>
      <c r="EH7" s="42"/>
      <c r="EI7" s="42"/>
      <c r="EJ7" s="42"/>
      <c r="EK7" s="42"/>
      <c r="EL7" s="42"/>
      <c r="EM7" s="42"/>
      <c r="EN7" s="42"/>
      <c r="EO7" s="42"/>
      <c r="EP7" s="42"/>
      <c r="EQ7" s="42"/>
      <c r="ER7" s="42"/>
      <c r="ES7" s="42"/>
      <c r="ET7" s="42"/>
      <c r="EU7" s="42"/>
      <c r="EV7" s="42"/>
      <c r="EW7" s="42"/>
      <c r="EX7" s="42"/>
      <c r="EY7" s="42"/>
      <c r="EZ7" s="42"/>
      <c r="FA7" s="42"/>
      <c r="FB7" s="42"/>
      <c r="FC7" s="42"/>
      <c r="FD7" s="42"/>
      <c r="FE7" s="42"/>
      <c r="FF7" s="42"/>
      <c r="FG7" s="42"/>
      <c r="FH7" s="42"/>
      <c r="FI7" s="42"/>
      <c r="FJ7" s="42"/>
      <c r="FK7" s="42"/>
      <c r="FL7" s="42"/>
      <c r="FM7" s="42"/>
      <c r="FN7" s="42"/>
      <c r="FO7" s="42"/>
      <c r="FP7" s="42"/>
      <c r="FQ7" s="42"/>
      <c r="FR7" s="42"/>
      <c r="FS7" s="42"/>
      <c r="FT7" s="42"/>
      <c r="FU7" s="42"/>
      <c r="FV7" s="42"/>
      <c r="FW7" s="42"/>
      <c r="FX7" s="42"/>
      <c r="FY7" s="42"/>
      <c r="FZ7" s="42"/>
      <c r="GA7" s="42"/>
      <c r="GB7" s="42"/>
      <c r="GC7" s="42"/>
      <c r="GD7" s="42"/>
      <c r="GE7" s="42"/>
      <c r="GF7" s="42"/>
      <c r="GG7" s="42"/>
      <c r="GH7" s="42"/>
      <c r="GI7" s="42"/>
      <c r="GJ7" s="42"/>
      <c r="GK7" s="42"/>
      <c r="GL7" s="42"/>
      <c r="GM7" s="42"/>
      <c r="GN7" s="42"/>
      <c r="GO7" s="41"/>
      <c r="GP7" s="41"/>
      <c r="GQ7" s="41"/>
      <c r="GR7" s="41"/>
      <c r="GS7" s="41"/>
      <c r="GT7" s="41"/>
      <c r="GU7" s="41"/>
      <c r="GV7" s="41"/>
      <c r="GW7" s="41"/>
      <c r="GX7" s="41"/>
      <c r="GY7" s="41"/>
      <c r="GZ7" s="41"/>
      <c r="HA7" s="41"/>
      <c r="HB7" s="41"/>
      <c r="HC7" s="41"/>
      <c r="HD7" s="41"/>
      <c r="HE7" s="41"/>
      <c r="HF7" s="41"/>
      <c r="HG7" s="41"/>
      <c r="HH7" s="41"/>
      <c r="HI7" s="41"/>
      <c r="HJ7" s="41"/>
      <c r="HK7" s="41"/>
      <c r="HL7" s="41"/>
      <c r="HM7" s="41"/>
      <c r="HN7" s="41"/>
      <c r="HO7" s="41"/>
      <c r="HP7" s="41"/>
      <c r="HQ7" s="41"/>
      <c r="HR7" s="41"/>
      <c r="HS7" s="41"/>
      <c r="HT7" s="41"/>
      <c r="HU7" s="41"/>
      <c r="HV7" s="41"/>
      <c r="HW7" s="41"/>
      <c r="HX7" s="41"/>
      <c r="HY7" s="41"/>
      <c r="HZ7" s="41"/>
      <c r="IA7" s="41"/>
      <c r="IB7" s="41"/>
      <c r="IC7" s="41"/>
      <c r="ID7" s="41"/>
      <c r="IE7" s="41"/>
      <c r="IF7" s="41"/>
      <c r="IG7" s="41"/>
      <c r="IH7" s="41"/>
      <c r="II7" s="41"/>
      <c r="IJ7" s="41"/>
      <c r="IK7" s="41"/>
      <c r="IL7" s="41"/>
      <c r="IM7" s="41"/>
      <c r="IN7" s="41"/>
      <c r="IO7" s="41"/>
      <c r="IP7" s="41"/>
      <c r="IQ7" s="41"/>
      <c r="IR7" s="41"/>
      <c r="IS7" s="41"/>
      <c r="IT7" s="41"/>
      <c r="IU7" s="41"/>
      <c r="IV7" s="41"/>
    </row>
    <row r="8" s="38" customFormat="1" ht="30" customHeight="1" spans="1:256">
      <c r="A8" s="26">
        <v>4</v>
      </c>
      <c r="B8" s="56" t="s">
        <v>800</v>
      </c>
      <c r="C8" s="57" t="s">
        <v>802</v>
      </c>
      <c r="D8" s="26" t="s">
        <v>23</v>
      </c>
      <c r="E8" s="55">
        <v>2</v>
      </c>
      <c r="F8" s="58"/>
      <c r="G8" s="54"/>
      <c r="H8" s="59"/>
      <c r="I8" s="42"/>
      <c r="J8" s="42"/>
      <c r="K8" s="70"/>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c r="EK8" s="42"/>
      <c r="EL8" s="42"/>
      <c r="EM8" s="42"/>
      <c r="EN8" s="42"/>
      <c r="EO8" s="42"/>
      <c r="EP8" s="42"/>
      <c r="EQ8" s="42"/>
      <c r="ER8" s="42"/>
      <c r="ES8" s="42"/>
      <c r="ET8" s="42"/>
      <c r="EU8" s="42"/>
      <c r="EV8" s="42"/>
      <c r="EW8" s="42"/>
      <c r="EX8" s="42"/>
      <c r="EY8" s="42"/>
      <c r="EZ8" s="42"/>
      <c r="FA8" s="42"/>
      <c r="FB8" s="42"/>
      <c r="FC8" s="42"/>
      <c r="FD8" s="42"/>
      <c r="FE8" s="42"/>
      <c r="FF8" s="42"/>
      <c r="FG8" s="42"/>
      <c r="FH8" s="42"/>
      <c r="FI8" s="42"/>
      <c r="FJ8" s="42"/>
      <c r="FK8" s="42"/>
      <c r="FL8" s="42"/>
      <c r="FM8" s="42"/>
      <c r="FN8" s="42"/>
      <c r="FO8" s="42"/>
      <c r="FP8" s="42"/>
      <c r="FQ8" s="42"/>
      <c r="FR8" s="42"/>
      <c r="FS8" s="42"/>
      <c r="FT8" s="42"/>
      <c r="FU8" s="42"/>
      <c r="FV8" s="42"/>
      <c r="FW8" s="42"/>
      <c r="FX8" s="42"/>
      <c r="FY8" s="42"/>
      <c r="FZ8" s="42"/>
      <c r="GA8" s="42"/>
      <c r="GB8" s="42"/>
      <c r="GC8" s="42"/>
      <c r="GD8" s="42"/>
      <c r="GE8" s="42"/>
      <c r="GF8" s="42"/>
      <c r="GG8" s="42"/>
      <c r="GH8" s="42"/>
      <c r="GI8" s="42"/>
      <c r="GJ8" s="42"/>
      <c r="GK8" s="42"/>
      <c r="GL8" s="42"/>
      <c r="GM8" s="42"/>
      <c r="GN8" s="42"/>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row>
    <row r="9" s="38" customFormat="1" ht="30" customHeight="1" spans="1:256">
      <c r="A9" s="26">
        <v>5</v>
      </c>
      <c r="B9" s="56" t="s">
        <v>800</v>
      </c>
      <c r="C9" s="57" t="s">
        <v>803</v>
      </c>
      <c r="D9" s="26" t="s">
        <v>23</v>
      </c>
      <c r="E9" s="55">
        <v>1</v>
      </c>
      <c r="F9" s="58"/>
      <c r="G9" s="54"/>
      <c r="H9" s="59"/>
      <c r="I9" s="42"/>
      <c r="J9" s="42"/>
      <c r="K9" s="70"/>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1"/>
      <c r="GP9" s="41"/>
      <c r="GQ9" s="41"/>
      <c r="GR9" s="41"/>
      <c r="GS9" s="41"/>
      <c r="GT9" s="41"/>
      <c r="GU9" s="41"/>
      <c r="GV9" s="41"/>
      <c r="GW9" s="41"/>
      <c r="GX9" s="41"/>
      <c r="GY9" s="41"/>
      <c r="GZ9" s="41"/>
      <c r="HA9" s="41"/>
      <c r="HB9" s="41"/>
      <c r="HC9" s="41"/>
      <c r="HD9" s="41"/>
      <c r="HE9" s="41"/>
      <c r="HF9" s="41"/>
      <c r="HG9" s="41"/>
      <c r="HH9" s="41"/>
      <c r="HI9" s="41"/>
      <c r="HJ9" s="41"/>
      <c r="HK9" s="41"/>
      <c r="HL9" s="41"/>
      <c r="HM9" s="41"/>
      <c r="HN9" s="41"/>
      <c r="HO9" s="41"/>
      <c r="HP9" s="41"/>
      <c r="HQ9" s="41"/>
      <c r="HR9" s="41"/>
      <c r="HS9" s="41"/>
      <c r="HT9" s="41"/>
      <c r="HU9" s="41"/>
      <c r="HV9" s="41"/>
      <c r="HW9" s="41"/>
      <c r="HX9" s="41"/>
      <c r="HY9" s="41"/>
      <c r="HZ9" s="41"/>
      <c r="IA9" s="41"/>
      <c r="IB9" s="41"/>
      <c r="IC9" s="41"/>
      <c r="ID9" s="41"/>
      <c r="IE9" s="41"/>
      <c r="IF9" s="41"/>
      <c r="IG9" s="41"/>
      <c r="IH9" s="41"/>
      <c r="II9" s="41"/>
      <c r="IJ9" s="41"/>
      <c r="IK9" s="41"/>
      <c r="IL9" s="41"/>
      <c r="IM9" s="41"/>
      <c r="IN9" s="41"/>
      <c r="IO9" s="41"/>
      <c r="IP9" s="41"/>
      <c r="IQ9" s="41"/>
      <c r="IR9" s="41"/>
      <c r="IS9" s="41"/>
      <c r="IT9" s="41"/>
      <c r="IU9" s="41"/>
      <c r="IV9" s="41"/>
    </row>
    <row r="10" s="38" customFormat="1" ht="30" customHeight="1" spans="1:256">
      <c r="A10" s="26">
        <v>6</v>
      </c>
      <c r="B10" s="56" t="s">
        <v>800</v>
      </c>
      <c r="C10" s="57" t="s">
        <v>804</v>
      </c>
      <c r="D10" s="26" t="s">
        <v>23</v>
      </c>
      <c r="E10" s="55">
        <v>4</v>
      </c>
      <c r="F10" s="58"/>
      <c r="G10" s="54"/>
      <c r="H10" s="59"/>
      <c r="I10" s="42"/>
      <c r="J10" s="42"/>
      <c r="K10" s="70"/>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1"/>
      <c r="GP10" s="41"/>
      <c r="GQ10" s="41"/>
      <c r="GR10" s="41"/>
      <c r="GS10" s="41"/>
      <c r="GT10" s="41"/>
      <c r="GU10" s="41"/>
      <c r="GV10" s="41"/>
      <c r="GW10" s="41"/>
      <c r="GX10" s="41"/>
      <c r="GY10" s="41"/>
      <c r="GZ10" s="41"/>
      <c r="HA10" s="41"/>
      <c r="HB10" s="41"/>
      <c r="HC10" s="41"/>
      <c r="HD10" s="41"/>
      <c r="HE10" s="41"/>
      <c r="HF10" s="41"/>
      <c r="HG10" s="41"/>
      <c r="HH10" s="41"/>
      <c r="HI10" s="41"/>
      <c r="HJ10" s="41"/>
      <c r="HK10" s="41"/>
      <c r="HL10" s="41"/>
      <c r="HM10" s="41"/>
      <c r="HN10" s="41"/>
      <c r="HO10" s="41"/>
      <c r="HP10" s="41"/>
      <c r="HQ10" s="41"/>
      <c r="HR10" s="41"/>
      <c r="HS10" s="41"/>
      <c r="HT10" s="41"/>
      <c r="HU10" s="41"/>
      <c r="HV10" s="41"/>
      <c r="HW10" s="41"/>
      <c r="HX10" s="41"/>
      <c r="HY10" s="41"/>
      <c r="HZ10" s="41"/>
      <c r="IA10" s="41"/>
      <c r="IB10" s="41"/>
      <c r="IC10" s="41"/>
      <c r="ID10" s="41"/>
      <c r="IE10" s="41"/>
      <c r="IF10" s="41"/>
      <c r="IG10" s="41"/>
      <c r="IH10" s="41"/>
      <c r="II10" s="41"/>
      <c r="IJ10" s="41"/>
      <c r="IK10" s="41"/>
      <c r="IL10" s="41"/>
      <c r="IM10" s="41"/>
      <c r="IN10" s="41"/>
      <c r="IO10" s="41"/>
      <c r="IP10" s="41"/>
      <c r="IQ10" s="41"/>
      <c r="IR10" s="41"/>
      <c r="IS10" s="41"/>
      <c r="IT10" s="41"/>
      <c r="IU10" s="41"/>
      <c r="IV10" s="41"/>
    </row>
    <row r="11" s="38" customFormat="1" ht="30" customHeight="1" spans="1:256">
      <c r="A11" s="26">
        <v>7</v>
      </c>
      <c r="B11" s="56" t="s">
        <v>800</v>
      </c>
      <c r="C11" s="57" t="s">
        <v>805</v>
      </c>
      <c r="D11" s="26" t="s">
        <v>23</v>
      </c>
      <c r="E11" s="55">
        <v>6</v>
      </c>
      <c r="F11" s="58"/>
      <c r="G11" s="54"/>
      <c r="H11" s="59"/>
      <c r="I11" s="42"/>
      <c r="J11" s="42"/>
      <c r="K11" s="70"/>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41"/>
      <c r="HT11" s="41"/>
      <c r="HU11" s="41"/>
      <c r="HV11" s="41"/>
      <c r="HW11" s="41"/>
      <c r="HX11" s="41"/>
      <c r="HY11" s="41"/>
      <c r="HZ11" s="41"/>
      <c r="IA11" s="41"/>
      <c r="IB11" s="41"/>
      <c r="IC11" s="41"/>
      <c r="ID11" s="41"/>
      <c r="IE11" s="41"/>
      <c r="IF11" s="41"/>
      <c r="IG11" s="41"/>
      <c r="IH11" s="41"/>
      <c r="II11" s="41"/>
      <c r="IJ11" s="41"/>
      <c r="IK11" s="41"/>
      <c r="IL11" s="41"/>
      <c r="IM11" s="41"/>
      <c r="IN11" s="41"/>
      <c r="IO11" s="41"/>
      <c r="IP11" s="41"/>
      <c r="IQ11" s="41"/>
      <c r="IR11" s="41"/>
      <c r="IS11" s="41"/>
      <c r="IT11" s="41"/>
      <c r="IU11" s="41"/>
      <c r="IV11" s="41"/>
    </row>
    <row r="12" s="40" customFormat="1" ht="30" customHeight="1" spans="1:256">
      <c r="A12" s="26">
        <v>8</v>
      </c>
      <c r="B12" s="56" t="s">
        <v>800</v>
      </c>
      <c r="C12" s="57" t="s">
        <v>806</v>
      </c>
      <c r="D12" s="26" t="s">
        <v>23</v>
      </c>
      <c r="E12" s="55">
        <v>3</v>
      </c>
      <c r="F12" s="58"/>
      <c r="G12" s="54"/>
      <c r="H12" s="59"/>
      <c r="I12" s="70"/>
      <c r="J12" s="42"/>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c r="DA12" s="70"/>
      <c r="DB12" s="70"/>
      <c r="DC12" s="70"/>
      <c r="DD12" s="70"/>
      <c r="DE12" s="70"/>
      <c r="DF12" s="70"/>
      <c r="DG12" s="70"/>
      <c r="DH12" s="70"/>
      <c r="DI12" s="70"/>
      <c r="DJ12" s="70"/>
      <c r="DK12" s="70"/>
      <c r="DL12" s="70"/>
      <c r="DM12" s="70"/>
      <c r="DN12" s="70"/>
      <c r="DO12" s="70"/>
      <c r="DP12" s="70"/>
      <c r="DQ12" s="70"/>
      <c r="DR12" s="70"/>
      <c r="DS12" s="70"/>
      <c r="DT12" s="70"/>
      <c r="DU12" s="70"/>
      <c r="DV12" s="70"/>
      <c r="DW12" s="70"/>
      <c r="DX12" s="70"/>
      <c r="DY12" s="70"/>
      <c r="DZ12" s="70"/>
      <c r="EA12" s="70"/>
      <c r="EB12" s="70"/>
      <c r="EC12" s="70"/>
      <c r="ED12" s="70"/>
      <c r="EE12" s="70"/>
      <c r="EF12" s="70"/>
      <c r="EG12" s="70"/>
      <c r="EH12" s="70"/>
      <c r="EI12" s="70"/>
      <c r="EJ12" s="70"/>
      <c r="EK12" s="70"/>
      <c r="EL12" s="70"/>
      <c r="EM12" s="70"/>
      <c r="EN12" s="70"/>
      <c r="EO12" s="70"/>
      <c r="EP12" s="70"/>
      <c r="EQ12" s="70"/>
      <c r="ER12" s="70"/>
      <c r="ES12" s="70"/>
      <c r="ET12" s="70"/>
      <c r="EU12" s="70"/>
      <c r="EV12" s="70"/>
      <c r="EW12" s="70"/>
      <c r="EX12" s="70"/>
      <c r="EY12" s="70"/>
      <c r="EZ12" s="70"/>
      <c r="FA12" s="70"/>
      <c r="FB12" s="70"/>
      <c r="FC12" s="70"/>
      <c r="FD12" s="70"/>
      <c r="FE12" s="70"/>
      <c r="FF12" s="70"/>
      <c r="FG12" s="70"/>
      <c r="FH12" s="70"/>
      <c r="FI12" s="70"/>
      <c r="FJ12" s="70"/>
      <c r="FK12" s="70"/>
      <c r="FL12" s="70"/>
      <c r="FM12" s="70"/>
      <c r="FN12" s="70"/>
      <c r="FO12" s="70"/>
      <c r="FP12" s="70"/>
      <c r="FQ12" s="70"/>
      <c r="FR12" s="70"/>
      <c r="FS12" s="70"/>
      <c r="FT12" s="70"/>
      <c r="FU12" s="70"/>
      <c r="FV12" s="70"/>
      <c r="FW12" s="70"/>
      <c r="FX12" s="70"/>
      <c r="FY12" s="70"/>
      <c r="FZ12" s="70"/>
      <c r="GA12" s="70"/>
      <c r="GB12" s="70"/>
      <c r="GC12" s="70"/>
      <c r="GD12" s="70"/>
      <c r="GE12" s="70"/>
      <c r="GF12" s="70"/>
      <c r="GG12" s="70"/>
      <c r="GH12" s="70"/>
      <c r="GI12" s="70"/>
      <c r="GJ12" s="70"/>
      <c r="GK12" s="70"/>
      <c r="GL12" s="70"/>
      <c r="GM12" s="70"/>
      <c r="GN12" s="70"/>
      <c r="GO12" s="75"/>
      <c r="GP12" s="75"/>
      <c r="GQ12" s="75"/>
      <c r="GR12" s="75"/>
      <c r="GS12" s="75"/>
      <c r="GT12" s="75"/>
      <c r="GU12" s="75"/>
      <c r="GV12" s="75"/>
      <c r="GW12" s="75"/>
      <c r="GX12" s="75"/>
      <c r="GY12" s="75"/>
      <c r="GZ12" s="75"/>
      <c r="HA12" s="75"/>
      <c r="HB12" s="75"/>
      <c r="HC12" s="75"/>
      <c r="HD12" s="75"/>
      <c r="HE12" s="75"/>
      <c r="HF12" s="75"/>
      <c r="HG12" s="75"/>
      <c r="HH12" s="75"/>
      <c r="HI12" s="75"/>
      <c r="HJ12" s="75"/>
      <c r="HK12" s="75"/>
      <c r="HL12" s="75"/>
      <c r="HM12" s="75"/>
      <c r="HN12" s="75"/>
      <c r="HO12" s="75"/>
      <c r="HP12" s="75"/>
      <c r="HQ12" s="75"/>
      <c r="HR12" s="75"/>
      <c r="HS12" s="75"/>
      <c r="HT12" s="75"/>
      <c r="HU12" s="75"/>
      <c r="HV12" s="75"/>
      <c r="HW12" s="75"/>
      <c r="HX12" s="75"/>
      <c r="HY12" s="75"/>
      <c r="HZ12" s="75"/>
      <c r="IA12" s="75"/>
      <c r="IB12" s="75"/>
      <c r="IC12" s="75"/>
      <c r="ID12" s="75"/>
      <c r="IE12" s="75"/>
      <c r="IF12" s="75"/>
      <c r="IG12" s="75"/>
      <c r="IH12" s="75"/>
      <c r="II12" s="75"/>
      <c r="IJ12" s="75"/>
      <c r="IK12" s="75"/>
      <c r="IL12" s="75"/>
      <c r="IM12" s="75"/>
      <c r="IN12" s="75"/>
      <c r="IO12" s="75"/>
      <c r="IP12" s="75"/>
      <c r="IQ12" s="75"/>
      <c r="IR12" s="75"/>
      <c r="IS12" s="75"/>
      <c r="IT12" s="75"/>
      <c r="IU12" s="75"/>
      <c r="IV12" s="75"/>
    </row>
    <row r="13" s="40" customFormat="1" ht="30" customHeight="1" spans="1:256">
      <c r="A13" s="26">
        <v>9</v>
      </c>
      <c r="B13" s="56" t="s">
        <v>800</v>
      </c>
      <c r="C13" s="57" t="s">
        <v>807</v>
      </c>
      <c r="D13" s="26" t="s">
        <v>23</v>
      </c>
      <c r="E13" s="55">
        <v>1</v>
      </c>
      <c r="F13" s="58"/>
      <c r="G13" s="54"/>
      <c r="H13" s="59"/>
      <c r="I13" s="70"/>
      <c r="J13" s="42"/>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c r="DA13" s="70"/>
      <c r="DB13" s="70"/>
      <c r="DC13" s="70"/>
      <c r="DD13" s="70"/>
      <c r="DE13" s="70"/>
      <c r="DF13" s="70"/>
      <c r="DG13" s="70"/>
      <c r="DH13" s="70"/>
      <c r="DI13" s="70"/>
      <c r="DJ13" s="70"/>
      <c r="DK13" s="70"/>
      <c r="DL13" s="70"/>
      <c r="DM13" s="70"/>
      <c r="DN13" s="70"/>
      <c r="DO13" s="70"/>
      <c r="DP13" s="70"/>
      <c r="DQ13" s="70"/>
      <c r="DR13" s="70"/>
      <c r="DS13" s="70"/>
      <c r="DT13" s="70"/>
      <c r="DU13" s="70"/>
      <c r="DV13" s="70"/>
      <c r="DW13" s="70"/>
      <c r="DX13" s="70"/>
      <c r="DY13" s="70"/>
      <c r="DZ13" s="70"/>
      <c r="EA13" s="70"/>
      <c r="EB13" s="70"/>
      <c r="EC13" s="70"/>
      <c r="ED13" s="70"/>
      <c r="EE13" s="70"/>
      <c r="EF13" s="70"/>
      <c r="EG13" s="70"/>
      <c r="EH13" s="70"/>
      <c r="EI13" s="70"/>
      <c r="EJ13" s="70"/>
      <c r="EK13" s="70"/>
      <c r="EL13" s="70"/>
      <c r="EM13" s="70"/>
      <c r="EN13" s="70"/>
      <c r="EO13" s="70"/>
      <c r="EP13" s="70"/>
      <c r="EQ13" s="70"/>
      <c r="ER13" s="70"/>
      <c r="ES13" s="70"/>
      <c r="ET13" s="70"/>
      <c r="EU13" s="70"/>
      <c r="EV13" s="70"/>
      <c r="EW13" s="70"/>
      <c r="EX13" s="70"/>
      <c r="EY13" s="70"/>
      <c r="EZ13" s="70"/>
      <c r="FA13" s="70"/>
      <c r="FB13" s="70"/>
      <c r="FC13" s="70"/>
      <c r="FD13" s="70"/>
      <c r="FE13" s="70"/>
      <c r="FF13" s="70"/>
      <c r="FG13" s="70"/>
      <c r="FH13" s="70"/>
      <c r="FI13" s="70"/>
      <c r="FJ13" s="70"/>
      <c r="FK13" s="70"/>
      <c r="FL13" s="70"/>
      <c r="FM13" s="70"/>
      <c r="FN13" s="70"/>
      <c r="FO13" s="70"/>
      <c r="FP13" s="70"/>
      <c r="FQ13" s="70"/>
      <c r="FR13" s="70"/>
      <c r="FS13" s="70"/>
      <c r="FT13" s="70"/>
      <c r="FU13" s="70"/>
      <c r="FV13" s="70"/>
      <c r="FW13" s="70"/>
      <c r="FX13" s="70"/>
      <c r="FY13" s="70"/>
      <c r="FZ13" s="70"/>
      <c r="GA13" s="70"/>
      <c r="GB13" s="70"/>
      <c r="GC13" s="70"/>
      <c r="GD13" s="70"/>
      <c r="GE13" s="70"/>
      <c r="GF13" s="70"/>
      <c r="GG13" s="70"/>
      <c r="GH13" s="70"/>
      <c r="GI13" s="70"/>
      <c r="GJ13" s="70"/>
      <c r="GK13" s="70"/>
      <c r="GL13" s="70"/>
      <c r="GM13" s="70"/>
      <c r="GN13" s="70"/>
      <c r="GO13" s="75"/>
      <c r="GP13" s="75"/>
      <c r="GQ13" s="75"/>
      <c r="GR13" s="75"/>
      <c r="GS13" s="75"/>
      <c r="GT13" s="75"/>
      <c r="GU13" s="75"/>
      <c r="GV13" s="75"/>
      <c r="GW13" s="75"/>
      <c r="GX13" s="75"/>
      <c r="GY13" s="75"/>
      <c r="GZ13" s="75"/>
      <c r="HA13" s="75"/>
      <c r="HB13" s="75"/>
      <c r="HC13" s="75"/>
      <c r="HD13" s="75"/>
      <c r="HE13" s="75"/>
      <c r="HF13" s="75"/>
      <c r="HG13" s="75"/>
      <c r="HH13" s="75"/>
      <c r="HI13" s="75"/>
      <c r="HJ13" s="75"/>
      <c r="HK13" s="75"/>
      <c r="HL13" s="75"/>
      <c r="HM13" s="75"/>
      <c r="HN13" s="75"/>
      <c r="HO13" s="75"/>
      <c r="HP13" s="75"/>
      <c r="HQ13" s="75"/>
      <c r="HR13" s="75"/>
      <c r="HS13" s="75"/>
      <c r="HT13" s="75"/>
      <c r="HU13" s="75"/>
      <c r="HV13" s="75"/>
      <c r="HW13" s="75"/>
      <c r="HX13" s="75"/>
      <c r="HY13" s="75"/>
      <c r="HZ13" s="75"/>
      <c r="IA13" s="75"/>
      <c r="IB13" s="75"/>
      <c r="IC13" s="75"/>
      <c r="ID13" s="75"/>
      <c r="IE13" s="75"/>
      <c r="IF13" s="75"/>
      <c r="IG13" s="75"/>
      <c r="IH13" s="75"/>
      <c r="II13" s="75"/>
      <c r="IJ13" s="75"/>
      <c r="IK13" s="75"/>
      <c r="IL13" s="75"/>
      <c r="IM13" s="75"/>
      <c r="IN13" s="75"/>
      <c r="IO13" s="75"/>
      <c r="IP13" s="75"/>
      <c r="IQ13" s="75"/>
      <c r="IR13" s="75"/>
      <c r="IS13" s="75"/>
      <c r="IT13" s="75"/>
      <c r="IU13" s="75"/>
      <c r="IV13" s="75"/>
    </row>
    <row r="14" s="40" customFormat="1" ht="30" customHeight="1" spans="1:256">
      <c r="A14" s="26">
        <v>10</v>
      </c>
      <c r="B14" s="56" t="s">
        <v>808</v>
      </c>
      <c r="C14" s="57" t="s">
        <v>809</v>
      </c>
      <c r="D14" s="26" t="s">
        <v>23</v>
      </c>
      <c r="E14" s="55">
        <v>4</v>
      </c>
      <c r="F14" s="58"/>
      <c r="G14" s="54"/>
      <c r="H14" s="59"/>
      <c r="I14" s="70"/>
      <c r="J14" s="42"/>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c r="GL14" s="70"/>
      <c r="GM14" s="70"/>
      <c r="GN14" s="70"/>
      <c r="GO14" s="75"/>
      <c r="GP14" s="75"/>
      <c r="GQ14" s="75"/>
      <c r="GR14" s="75"/>
      <c r="GS14" s="75"/>
      <c r="GT14" s="75"/>
      <c r="GU14" s="75"/>
      <c r="GV14" s="75"/>
      <c r="GW14" s="75"/>
      <c r="GX14" s="75"/>
      <c r="GY14" s="75"/>
      <c r="GZ14" s="75"/>
      <c r="HA14" s="75"/>
      <c r="HB14" s="75"/>
      <c r="HC14" s="75"/>
      <c r="HD14" s="75"/>
      <c r="HE14" s="75"/>
      <c r="HF14" s="75"/>
      <c r="HG14" s="75"/>
      <c r="HH14" s="75"/>
      <c r="HI14" s="75"/>
      <c r="HJ14" s="75"/>
      <c r="HK14" s="75"/>
      <c r="HL14" s="75"/>
      <c r="HM14" s="75"/>
      <c r="HN14" s="75"/>
      <c r="HO14" s="75"/>
      <c r="HP14" s="75"/>
      <c r="HQ14" s="75"/>
      <c r="HR14" s="75"/>
      <c r="HS14" s="75"/>
      <c r="HT14" s="75"/>
      <c r="HU14" s="75"/>
      <c r="HV14" s="75"/>
      <c r="HW14" s="75"/>
      <c r="HX14" s="75"/>
      <c r="HY14" s="75"/>
      <c r="HZ14" s="75"/>
      <c r="IA14" s="75"/>
      <c r="IB14" s="75"/>
      <c r="IC14" s="75"/>
      <c r="ID14" s="75"/>
      <c r="IE14" s="75"/>
      <c r="IF14" s="75"/>
      <c r="IG14" s="75"/>
      <c r="IH14" s="75"/>
      <c r="II14" s="75"/>
      <c r="IJ14" s="75"/>
      <c r="IK14" s="75"/>
      <c r="IL14" s="75"/>
      <c r="IM14" s="75"/>
      <c r="IN14" s="75"/>
      <c r="IO14" s="75"/>
      <c r="IP14" s="75"/>
      <c r="IQ14" s="75"/>
      <c r="IR14" s="75"/>
      <c r="IS14" s="75"/>
      <c r="IT14" s="75"/>
      <c r="IU14" s="75"/>
      <c r="IV14" s="75"/>
    </row>
    <row r="15" s="38" customFormat="1" ht="30" customHeight="1" spans="1:256">
      <c r="A15" s="26">
        <v>11</v>
      </c>
      <c r="B15" s="56" t="s">
        <v>810</v>
      </c>
      <c r="C15" s="57" t="s">
        <v>811</v>
      </c>
      <c r="D15" s="26" t="s">
        <v>23</v>
      </c>
      <c r="E15" s="55">
        <v>1</v>
      </c>
      <c r="F15" s="58"/>
      <c r="G15" s="54"/>
      <c r="H15" s="59"/>
      <c r="I15" s="42"/>
      <c r="J15" s="42"/>
      <c r="K15" s="70"/>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c r="IR15" s="41"/>
      <c r="IS15" s="41"/>
      <c r="IT15" s="41"/>
      <c r="IU15" s="41"/>
      <c r="IV15" s="41"/>
    </row>
    <row r="16" s="38" customFormat="1" ht="30" customHeight="1" spans="1:256">
      <c r="A16" s="26">
        <v>12</v>
      </c>
      <c r="B16" s="56" t="s">
        <v>812</v>
      </c>
      <c r="C16" s="57" t="s">
        <v>813</v>
      </c>
      <c r="D16" s="26" t="s">
        <v>16</v>
      </c>
      <c r="E16" s="55">
        <f>SUM(E7:E15)</f>
        <v>26</v>
      </c>
      <c r="F16" s="58"/>
      <c r="G16" s="54"/>
      <c r="H16" s="59"/>
      <c r="I16" s="42"/>
      <c r="J16" s="42"/>
      <c r="K16" s="70"/>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c r="IR16" s="41"/>
      <c r="IS16" s="41"/>
      <c r="IT16" s="41"/>
      <c r="IU16" s="41"/>
      <c r="IV16" s="41"/>
    </row>
    <row r="17" s="38" customFormat="1" ht="24" spans="1:256">
      <c r="A17" s="26">
        <v>13</v>
      </c>
      <c r="B17" s="60" t="s">
        <v>814</v>
      </c>
      <c r="C17" s="61" t="s">
        <v>815</v>
      </c>
      <c r="D17" s="14" t="s">
        <v>61</v>
      </c>
      <c r="E17" s="55">
        <f>SUM(E7:E15)</f>
        <v>26</v>
      </c>
      <c r="F17" s="58"/>
      <c r="G17" s="54"/>
      <c r="H17" s="30"/>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c r="EW17" s="71"/>
      <c r="EX17" s="71"/>
      <c r="EY17" s="71"/>
      <c r="EZ17" s="71"/>
      <c r="FA17" s="71"/>
      <c r="FB17" s="71"/>
      <c r="FC17" s="71"/>
      <c r="FD17" s="71"/>
      <c r="FE17" s="71"/>
      <c r="FF17" s="71"/>
      <c r="FG17" s="71"/>
      <c r="FH17" s="71"/>
      <c r="FI17" s="71"/>
      <c r="FJ17" s="71"/>
      <c r="FK17" s="71"/>
      <c r="FL17" s="71"/>
      <c r="FM17" s="71"/>
      <c r="FN17" s="71"/>
      <c r="FO17" s="71"/>
      <c r="FP17" s="71"/>
      <c r="FQ17" s="71"/>
      <c r="FR17" s="71"/>
      <c r="FS17" s="71"/>
      <c r="FT17" s="71"/>
      <c r="FU17" s="71"/>
      <c r="FV17" s="71"/>
      <c r="FW17" s="71"/>
      <c r="FX17" s="71"/>
      <c r="FY17" s="71"/>
      <c r="FZ17" s="71"/>
      <c r="GA17" s="71"/>
      <c r="GB17" s="71"/>
      <c r="GC17" s="71"/>
      <c r="GD17" s="71"/>
      <c r="GE17" s="71"/>
      <c r="GF17" s="71"/>
      <c r="GG17" s="71"/>
      <c r="GH17" s="71"/>
      <c r="GI17" s="71"/>
      <c r="GJ17" s="71"/>
      <c r="GK17" s="71"/>
      <c r="GL17" s="71"/>
      <c r="GM17" s="42"/>
      <c r="GN17" s="42"/>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c r="IR17" s="41"/>
      <c r="IS17" s="41"/>
      <c r="IT17" s="41"/>
      <c r="IU17" s="41"/>
      <c r="IV17" s="41"/>
    </row>
    <row r="18" s="38" customFormat="1" ht="24" customHeight="1" spans="1:256">
      <c r="A18" s="26">
        <v>14</v>
      </c>
      <c r="B18" s="56" t="s">
        <v>816</v>
      </c>
      <c r="C18" s="61" t="s">
        <v>817</v>
      </c>
      <c r="D18" s="26" t="s">
        <v>61</v>
      </c>
      <c r="E18" s="55">
        <v>2</v>
      </c>
      <c r="F18" s="58"/>
      <c r="G18" s="54"/>
      <c r="H18" s="59"/>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38" customFormat="1" ht="24" customHeight="1" spans="1:256">
      <c r="A19" s="26">
        <v>15</v>
      </c>
      <c r="B19" s="56" t="s">
        <v>818</v>
      </c>
      <c r="C19" s="61" t="s">
        <v>819</v>
      </c>
      <c r="D19" s="26" t="s">
        <v>16</v>
      </c>
      <c r="E19" s="55">
        <v>12</v>
      </c>
      <c r="F19" s="58"/>
      <c r="G19" s="54"/>
      <c r="H19" s="59"/>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38" customFormat="1" ht="39.95" customHeight="1" spans="1:256">
      <c r="A20" s="26">
        <v>16</v>
      </c>
      <c r="B20" s="62" t="s">
        <v>645</v>
      </c>
      <c r="C20" s="24" t="s">
        <v>646</v>
      </c>
      <c r="D20" s="35" t="s">
        <v>211</v>
      </c>
      <c r="E20" s="55">
        <v>10</v>
      </c>
      <c r="F20" s="30"/>
      <c r="G20" s="54"/>
      <c r="H20" s="35"/>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38" customFormat="1" ht="21.6" customHeight="1" spans="1:256">
      <c r="A21" s="19" t="s">
        <v>820</v>
      </c>
      <c r="B21" s="19"/>
      <c r="C21" s="19"/>
      <c r="D21" s="20"/>
      <c r="E21" s="55"/>
      <c r="F21" s="22"/>
      <c r="G21" s="54"/>
      <c r="H21" s="36"/>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c r="DA21" s="69"/>
      <c r="DB21" s="69"/>
      <c r="DC21" s="69"/>
      <c r="DD21" s="69"/>
      <c r="DE21" s="69"/>
      <c r="DF21" s="69"/>
      <c r="DG21" s="69"/>
      <c r="DH21" s="69"/>
      <c r="DI21" s="69"/>
      <c r="DJ21" s="69"/>
      <c r="DK21" s="69"/>
      <c r="DL21" s="69"/>
      <c r="DM21" s="69"/>
      <c r="DN21" s="69"/>
      <c r="DO21" s="69"/>
      <c r="DP21" s="69"/>
      <c r="DQ21" s="69"/>
      <c r="DR21" s="69"/>
      <c r="DS21" s="69"/>
      <c r="DT21" s="69"/>
      <c r="DU21" s="69"/>
      <c r="DV21" s="69"/>
      <c r="DW21" s="69"/>
      <c r="DX21" s="69"/>
      <c r="DY21" s="69"/>
      <c r="DZ21" s="69"/>
      <c r="EA21" s="69"/>
      <c r="EB21" s="69"/>
      <c r="EC21" s="69"/>
      <c r="ED21" s="69"/>
      <c r="EE21" s="69"/>
      <c r="EF21" s="69"/>
      <c r="EG21" s="69"/>
      <c r="EH21" s="69"/>
      <c r="EI21" s="69"/>
      <c r="EJ21" s="69"/>
      <c r="EK21" s="69"/>
      <c r="EL21" s="69"/>
      <c r="EM21" s="69"/>
      <c r="EN21" s="69"/>
      <c r="EO21" s="69"/>
      <c r="EP21" s="69"/>
      <c r="EQ21" s="69"/>
      <c r="ER21" s="69"/>
      <c r="ES21" s="69"/>
      <c r="ET21" s="69"/>
      <c r="EU21" s="69"/>
      <c r="EV21" s="69"/>
      <c r="EW21" s="69"/>
      <c r="EX21" s="69"/>
      <c r="EY21" s="69"/>
      <c r="EZ21" s="69"/>
      <c r="FA21" s="69"/>
      <c r="FB21" s="69"/>
      <c r="FC21" s="69"/>
      <c r="FD21" s="69"/>
      <c r="FE21" s="69"/>
      <c r="FF21" s="69"/>
      <c r="FG21" s="69"/>
      <c r="FH21" s="69"/>
      <c r="FI21" s="69"/>
      <c r="FJ21" s="69"/>
      <c r="FK21" s="69"/>
      <c r="FL21" s="69"/>
      <c r="FM21" s="69"/>
      <c r="FN21" s="69"/>
      <c r="FO21" s="69"/>
      <c r="FP21" s="69"/>
      <c r="FQ21" s="69"/>
      <c r="FR21" s="69"/>
      <c r="FS21" s="69"/>
      <c r="FT21" s="69"/>
      <c r="FU21" s="69"/>
      <c r="FV21" s="69"/>
      <c r="FW21" s="69"/>
      <c r="FX21" s="69"/>
      <c r="FY21" s="69"/>
      <c r="FZ21" s="69"/>
      <c r="GA21" s="69"/>
      <c r="GB21" s="69"/>
      <c r="GC21" s="69"/>
      <c r="GD21" s="69"/>
      <c r="GE21" s="69"/>
      <c r="GF21" s="69"/>
      <c r="GG21" s="69"/>
      <c r="GH21" s="69"/>
      <c r="GI21" s="69"/>
      <c r="GJ21" s="69"/>
      <c r="GK21" s="69"/>
      <c r="GL21" s="69"/>
      <c r="GM21" s="69"/>
      <c r="GN21" s="69"/>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38" customFormat="1" ht="24" customHeight="1" spans="1:256">
      <c r="A22" s="26">
        <v>1</v>
      </c>
      <c r="B22" s="56" t="s">
        <v>821</v>
      </c>
      <c r="C22" s="57" t="s">
        <v>822</v>
      </c>
      <c r="D22" s="26" t="s">
        <v>16</v>
      </c>
      <c r="E22" s="55">
        <v>25</v>
      </c>
      <c r="F22" s="58"/>
      <c r="G22" s="54"/>
      <c r="H22" s="59"/>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38" customFormat="1" ht="24" customHeight="1" spans="1:256">
      <c r="A23" s="26">
        <v>2</v>
      </c>
      <c r="B23" s="56" t="s">
        <v>823</v>
      </c>
      <c r="C23" s="57" t="s">
        <v>822</v>
      </c>
      <c r="D23" s="26" t="s">
        <v>16</v>
      </c>
      <c r="E23" s="55">
        <v>18</v>
      </c>
      <c r="F23" s="58"/>
      <c r="G23" s="54"/>
      <c r="H23" s="59"/>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38" customFormat="1" ht="30" customHeight="1" spans="1:256">
      <c r="A24" s="26">
        <v>3</v>
      </c>
      <c r="B24" s="60" t="s">
        <v>773</v>
      </c>
      <c r="C24" s="61" t="s">
        <v>824</v>
      </c>
      <c r="D24" s="14" t="s">
        <v>211</v>
      </c>
      <c r="E24" s="55">
        <v>74</v>
      </c>
      <c r="F24" s="55"/>
      <c r="G24" s="54"/>
      <c r="H24" s="30"/>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42"/>
      <c r="GN24" s="42"/>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38" customFormat="1" ht="30" customHeight="1" spans="1:256">
      <c r="A25" s="26">
        <v>4</v>
      </c>
      <c r="B25" s="60" t="s">
        <v>773</v>
      </c>
      <c r="C25" s="61" t="s">
        <v>825</v>
      </c>
      <c r="D25" s="14" t="s">
        <v>211</v>
      </c>
      <c r="E25" s="55">
        <v>120</v>
      </c>
      <c r="F25" s="55"/>
      <c r="G25" s="54"/>
      <c r="H25" s="30"/>
      <c r="I25" s="71"/>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c r="EW25" s="71"/>
      <c r="EX25" s="71"/>
      <c r="EY25" s="71"/>
      <c r="EZ25" s="71"/>
      <c r="FA25" s="71"/>
      <c r="FB25" s="71"/>
      <c r="FC25" s="71"/>
      <c r="FD25" s="71"/>
      <c r="FE25" s="71"/>
      <c r="FF25" s="71"/>
      <c r="FG25" s="71"/>
      <c r="FH25" s="71"/>
      <c r="FI25" s="71"/>
      <c r="FJ25" s="71"/>
      <c r="FK25" s="71"/>
      <c r="FL25" s="71"/>
      <c r="FM25" s="71"/>
      <c r="FN25" s="71"/>
      <c r="FO25" s="71"/>
      <c r="FP25" s="71"/>
      <c r="FQ25" s="71"/>
      <c r="FR25" s="71"/>
      <c r="FS25" s="71"/>
      <c r="FT25" s="71"/>
      <c r="FU25" s="71"/>
      <c r="FV25" s="71"/>
      <c r="FW25" s="71"/>
      <c r="FX25" s="71"/>
      <c r="FY25" s="71"/>
      <c r="FZ25" s="71"/>
      <c r="GA25" s="71"/>
      <c r="GB25" s="71"/>
      <c r="GC25" s="71"/>
      <c r="GD25" s="71"/>
      <c r="GE25" s="71"/>
      <c r="GF25" s="71"/>
      <c r="GG25" s="71"/>
      <c r="GH25" s="71"/>
      <c r="GI25" s="71"/>
      <c r="GJ25" s="71"/>
      <c r="GK25" s="71"/>
      <c r="GL25" s="71"/>
      <c r="GM25" s="42"/>
      <c r="GN25" s="42"/>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38" customFormat="1" ht="30" customHeight="1" spans="1:256">
      <c r="A26" s="26">
        <v>5</v>
      </c>
      <c r="B26" s="60" t="s">
        <v>773</v>
      </c>
      <c r="C26" s="61" t="s">
        <v>826</v>
      </c>
      <c r="D26" s="14" t="s">
        <v>211</v>
      </c>
      <c r="E26" s="55">
        <v>102</v>
      </c>
      <c r="F26" s="55"/>
      <c r="G26" s="54"/>
      <c r="H26" s="30"/>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1"/>
      <c r="BS26" s="71"/>
      <c r="BT26" s="71"/>
      <c r="BU26" s="71"/>
      <c r="BV26" s="71"/>
      <c r="BW26" s="71"/>
      <c r="BX26" s="71"/>
      <c r="BY26" s="71"/>
      <c r="BZ26" s="71"/>
      <c r="CA26" s="71"/>
      <c r="CB26" s="71"/>
      <c r="CC26" s="71"/>
      <c r="CD26" s="71"/>
      <c r="CE26" s="71"/>
      <c r="CF26" s="71"/>
      <c r="CG26" s="71"/>
      <c r="CH26" s="71"/>
      <c r="CI26" s="71"/>
      <c r="CJ26" s="71"/>
      <c r="CK26" s="71"/>
      <c r="CL26" s="71"/>
      <c r="CM26" s="71"/>
      <c r="CN26" s="71"/>
      <c r="CO26" s="71"/>
      <c r="CP26" s="71"/>
      <c r="CQ26" s="71"/>
      <c r="CR26" s="71"/>
      <c r="CS26" s="71"/>
      <c r="CT26" s="71"/>
      <c r="CU26" s="71"/>
      <c r="CV26" s="71"/>
      <c r="CW26" s="71"/>
      <c r="CX26" s="71"/>
      <c r="CY26" s="71"/>
      <c r="CZ26" s="71"/>
      <c r="DA26" s="71"/>
      <c r="DB26" s="71"/>
      <c r="DC26" s="71"/>
      <c r="DD26" s="71"/>
      <c r="DE26" s="71"/>
      <c r="DF26" s="71"/>
      <c r="DG26" s="71"/>
      <c r="DH26" s="71"/>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c r="EY26" s="71"/>
      <c r="EZ26" s="71"/>
      <c r="FA26" s="71"/>
      <c r="FB26" s="71"/>
      <c r="FC26" s="71"/>
      <c r="FD26" s="71"/>
      <c r="FE26" s="71"/>
      <c r="FF26" s="71"/>
      <c r="FG26" s="71"/>
      <c r="FH26" s="71"/>
      <c r="FI26" s="71"/>
      <c r="FJ26" s="71"/>
      <c r="FK26" s="71"/>
      <c r="FL26" s="71"/>
      <c r="FM26" s="71"/>
      <c r="FN26" s="71"/>
      <c r="FO26" s="71"/>
      <c r="FP26" s="71"/>
      <c r="FQ26" s="71"/>
      <c r="FR26" s="71"/>
      <c r="FS26" s="71"/>
      <c r="FT26" s="71"/>
      <c r="FU26" s="71"/>
      <c r="FV26" s="71"/>
      <c r="FW26" s="71"/>
      <c r="FX26" s="71"/>
      <c r="FY26" s="71"/>
      <c r="FZ26" s="71"/>
      <c r="GA26" s="71"/>
      <c r="GB26" s="71"/>
      <c r="GC26" s="71"/>
      <c r="GD26" s="71"/>
      <c r="GE26" s="71"/>
      <c r="GF26" s="71"/>
      <c r="GG26" s="71"/>
      <c r="GH26" s="71"/>
      <c r="GI26" s="71"/>
      <c r="GJ26" s="71"/>
      <c r="GK26" s="71"/>
      <c r="GL26" s="71"/>
      <c r="GM26" s="42"/>
      <c r="GN26" s="42"/>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38" customFormat="1" ht="30" customHeight="1" spans="1:256">
      <c r="A27" s="26">
        <v>6</v>
      </c>
      <c r="B27" s="60" t="s">
        <v>773</v>
      </c>
      <c r="C27" s="61" t="s">
        <v>827</v>
      </c>
      <c r="D27" s="14" t="s">
        <v>211</v>
      </c>
      <c r="E27" s="55">
        <v>64</v>
      </c>
      <c r="F27" s="55"/>
      <c r="G27" s="54"/>
      <c r="H27" s="30"/>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c r="DA27" s="71"/>
      <c r="DB27" s="71"/>
      <c r="DC27" s="71"/>
      <c r="DD27" s="71"/>
      <c r="DE27" s="71"/>
      <c r="DF27" s="71"/>
      <c r="DG27" s="71"/>
      <c r="DH27" s="71"/>
      <c r="DI27" s="71"/>
      <c r="DJ27" s="71"/>
      <c r="DK27" s="71"/>
      <c r="DL27" s="71"/>
      <c r="DM27" s="71"/>
      <c r="DN27" s="71"/>
      <c r="DO27" s="71"/>
      <c r="DP27" s="71"/>
      <c r="DQ27" s="71"/>
      <c r="DR27" s="71"/>
      <c r="DS27" s="71"/>
      <c r="DT27" s="71"/>
      <c r="DU27" s="71"/>
      <c r="DV27" s="71"/>
      <c r="DW27" s="71"/>
      <c r="DX27" s="71"/>
      <c r="DY27" s="71"/>
      <c r="DZ27" s="71"/>
      <c r="EA27" s="71"/>
      <c r="EB27" s="71"/>
      <c r="EC27" s="71"/>
      <c r="ED27" s="71"/>
      <c r="EE27" s="71"/>
      <c r="EF27" s="71"/>
      <c r="EG27" s="71"/>
      <c r="EH27" s="71"/>
      <c r="EI27" s="71"/>
      <c r="EJ27" s="71"/>
      <c r="EK27" s="71"/>
      <c r="EL27" s="71"/>
      <c r="EM27" s="71"/>
      <c r="EN27" s="71"/>
      <c r="EO27" s="71"/>
      <c r="EP27" s="71"/>
      <c r="EQ27" s="71"/>
      <c r="ER27" s="71"/>
      <c r="ES27" s="71"/>
      <c r="ET27" s="71"/>
      <c r="EU27" s="71"/>
      <c r="EV27" s="71"/>
      <c r="EW27" s="71"/>
      <c r="EX27" s="71"/>
      <c r="EY27" s="71"/>
      <c r="EZ27" s="71"/>
      <c r="FA27" s="71"/>
      <c r="FB27" s="71"/>
      <c r="FC27" s="71"/>
      <c r="FD27" s="71"/>
      <c r="FE27" s="71"/>
      <c r="FF27" s="71"/>
      <c r="FG27" s="71"/>
      <c r="FH27" s="71"/>
      <c r="FI27" s="71"/>
      <c r="FJ27" s="71"/>
      <c r="FK27" s="71"/>
      <c r="FL27" s="71"/>
      <c r="FM27" s="71"/>
      <c r="FN27" s="71"/>
      <c r="FO27" s="71"/>
      <c r="FP27" s="71"/>
      <c r="FQ27" s="71"/>
      <c r="FR27" s="71"/>
      <c r="FS27" s="71"/>
      <c r="FT27" s="71"/>
      <c r="FU27" s="71"/>
      <c r="FV27" s="71"/>
      <c r="FW27" s="71"/>
      <c r="FX27" s="71"/>
      <c r="FY27" s="71"/>
      <c r="FZ27" s="71"/>
      <c r="GA27" s="71"/>
      <c r="GB27" s="71"/>
      <c r="GC27" s="71"/>
      <c r="GD27" s="71"/>
      <c r="GE27" s="71"/>
      <c r="GF27" s="71"/>
      <c r="GG27" s="71"/>
      <c r="GH27" s="71"/>
      <c r="GI27" s="71"/>
      <c r="GJ27" s="71"/>
      <c r="GK27" s="71"/>
      <c r="GL27" s="71"/>
      <c r="GM27" s="42"/>
      <c r="GN27" s="42"/>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38" customFormat="1" ht="30" customHeight="1" spans="1:256">
      <c r="A28" s="26">
        <v>7</v>
      </c>
      <c r="B28" s="60" t="s">
        <v>773</v>
      </c>
      <c r="C28" s="61" t="s">
        <v>828</v>
      </c>
      <c r="D28" s="14" t="s">
        <v>211</v>
      </c>
      <c r="E28" s="55">
        <v>78</v>
      </c>
      <c r="F28" s="55"/>
      <c r="G28" s="54"/>
      <c r="H28" s="30"/>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c r="DA28" s="71"/>
      <c r="DB28" s="71"/>
      <c r="DC28" s="71"/>
      <c r="DD28" s="71"/>
      <c r="DE28" s="71"/>
      <c r="DF28" s="71"/>
      <c r="DG28" s="71"/>
      <c r="DH28" s="71"/>
      <c r="DI28" s="71"/>
      <c r="DJ28" s="71"/>
      <c r="DK28" s="71"/>
      <c r="DL28" s="71"/>
      <c r="DM28" s="71"/>
      <c r="DN28" s="71"/>
      <c r="DO28" s="71"/>
      <c r="DP28" s="71"/>
      <c r="DQ28" s="71"/>
      <c r="DR28" s="71"/>
      <c r="DS28" s="71"/>
      <c r="DT28" s="71"/>
      <c r="DU28" s="71"/>
      <c r="DV28" s="71"/>
      <c r="DW28" s="71"/>
      <c r="DX28" s="71"/>
      <c r="DY28" s="71"/>
      <c r="DZ28" s="71"/>
      <c r="EA28" s="71"/>
      <c r="EB28" s="71"/>
      <c r="EC28" s="71"/>
      <c r="ED28" s="71"/>
      <c r="EE28" s="71"/>
      <c r="EF28" s="71"/>
      <c r="EG28" s="71"/>
      <c r="EH28" s="71"/>
      <c r="EI28" s="71"/>
      <c r="EJ28" s="71"/>
      <c r="EK28" s="71"/>
      <c r="EL28" s="71"/>
      <c r="EM28" s="71"/>
      <c r="EN28" s="71"/>
      <c r="EO28" s="71"/>
      <c r="EP28" s="71"/>
      <c r="EQ28" s="71"/>
      <c r="ER28" s="71"/>
      <c r="ES28" s="71"/>
      <c r="ET28" s="71"/>
      <c r="EU28" s="71"/>
      <c r="EV28" s="71"/>
      <c r="EW28" s="71"/>
      <c r="EX28" s="71"/>
      <c r="EY28" s="71"/>
      <c r="EZ28" s="71"/>
      <c r="FA28" s="71"/>
      <c r="FB28" s="71"/>
      <c r="FC28" s="71"/>
      <c r="FD28" s="71"/>
      <c r="FE28" s="71"/>
      <c r="FF28" s="71"/>
      <c r="FG28" s="71"/>
      <c r="FH28" s="71"/>
      <c r="FI28" s="71"/>
      <c r="FJ28" s="71"/>
      <c r="FK28" s="71"/>
      <c r="FL28" s="71"/>
      <c r="FM28" s="71"/>
      <c r="FN28" s="71"/>
      <c r="FO28" s="71"/>
      <c r="FP28" s="71"/>
      <c r="FQ28" s="71"/>
      <c r="FR28" s="71"/>
      <c r="FS28" s="71"/>
      <c r="FT28" s="71"/>
      <c r="FU28" s="71"/>
      <c r="FV28" s="71"/>
      <c r="FW28" s="71"/>
      <c r="FX28" s="71"/>
      <c r="FY28" s="71"/>
      <c r="FZ28" s="71"/>
      <c r="GA28" s="71"/>
      <c r="GB28" s="71"/>
      <c r="GC28" s="71"/>
      <c r="GD28" s="71"/>
      <c r="GE28" s="71"/>
      <c r="GF28" s="71"/>
      <c r="GG28" s="71"/>
      <c r="GH28" s="71"/>
      <c r="GI28" s="71"/>
      <c r="GJ28" s="71"/>
      <c r="GK28" s="71"/>
      <c r="GL28" s="71"/>
      <c r="GM28" s="42"/>
      <c r="GN28" s="42"/>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38" customFormat="1" ht="30" customHeight="1" spans="1:256">
      <c r="A29" s="26">
        <v>8</v>
      </c>
      <c r="B29" s="60" t="s">
        <v>773</v>
      </c>
      <c r="C29" s="61" t="s">
        <v>829</v>
      </c>
      <c r="D29" s="14" t="s">
        <v>211</v>
      </c>
      <c r="E29" s="55">
        <v>44</v>
      </c>
      <c r="F29" s="55"/>
      <c r="G29" s="54"/>
      <c r="H29" s="30"/>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c r="DG29" s="71"/>
      <c r="DH29" s="71"/>
      <c r="DI29" s="71"/>
      <c r="DJ29" s="71"/>
      <c r="DK29" s="71"/>
      <c r="DL29" s="71"/>
      <c r="DM29" s="71"/>
      <c r="DN29" s="71"/>
      <c r="DO29" s="71"/>
      <c r="DP29" s="71"/>
      <c r="DQ29" s="71"/>
      <c r="DR29" s="71"/>
      <c r="DS29" s="71"/>
      <c r="DT29" s="71"/>
      <c r="DU29" s="71"/>
      <c r="DV29" s="71"/>
      <c r="DW29" s="71"/>
      <c r="DX29" s="71"/>
      <c r="DY29" s="71"/>
      <c r="DZ29" s="71"/>
      <c r="EA29" s="71"/>
      <c r="EB29" s="71"/>
      <c r="EC29" s="71"/>
      <c r="ED29" s="71"/>
      <c r="EE29" s="71"/>
      <c r="EF29" s="71"/>
      <c r="EG29" s="71"/>
      <c r="EH29" s="71"/>
      <c r="EI29" s="71"/>
      <c r="EJ29" s="71"/>
      <c r="EK29" s="71"/>
      <c r="EL29" s="71"/>
      <c r="EM29" s="71"/>
      <c r="EN29" s="71"/>
      <c r="EO29" s="71"/>
      <c r="EP29" s="71"/>
      <c r="EQ29" s="71"/>
      <c r="ER29" s="71"/>
      <c r="ES29" s="71"/>
      <c r="ET29" s="71"/>
      <c r="EU29" s="71"/>
      <c r="EV29" s="71"/>
      <c r="EW29" s="71"/>
      <c r="EX29" s="71"/>
      <c r="EY29" s="71"/>
      <c r="EZ29" s="71"/>
      <c r="FA29" s="71"/>
      <c r="FB29" s="71"/>
      <c r="FC29" s="71"/>
      <c r="FD29" s="71"/>
      <c r="FE29" s="71"/>
      <c r="FF29" s="71"/>
      <c r="FG29" s="71"/>
      <c r="FH29" s="71"/>
      <c r="FI29" s="71"/>
      <c r="FJ29" s="71"/>
      <c r="FK29" s="71"/>
      <c r="FL29" s="71"/>
      <c r="FM29" s="71"/>
      <c r="FN29" s="71"/>
      <c r="FO29" s="71"/>
      <c r="FP29" s="71"/>
      <c r="FQ29" s="71"/>
      <c r="FR29" s="71"/>
      <c r="FS29" s="71"/>
      <c r="FT29" s="71"/>
      <c r="FU29" s="71"/>
      <c r="FV29" s="71"/>
      <c r="FW29" s="71"/>
      <c r="FX29" s="71"/>
      <c r="FY29" s="71"/>
      <c r="FZ29" s="71"/>
      <c r="GA29" s="71"/>
      <c r="GB29" s="71"/>
      <c r="GC29" s="71"/>
      <c r="GD29" s="71"/>
      <c r="GE29" s="71"/>
      <c r="GF29" s="71"/>
      <c r="GG29" s="71"/>
      <c r="GH29" s="71"/>
      <c r="GI29" s="71"/>
      <c r="GJ29" s="71"/>
      <c r="GK29" s="71"/>
      <c r="GL29" s="71"/>
      <c r="GM29" s="42"/>
      <c r="GN29" s="42"/>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38" customFormat="1" ht="30" customHeight="1" spans="1:256">
      <c r="A30" s="26">
        <v>9</v>
      </c>
      <c r="B30" s="60" t="s">
        <v>773</v>
      </c>
      <c r="C30" s="61" t="s">
        <v>830</v>
      </c>
      <c r="D30" s="14" t="s">
        <v>211</v>
      </c>
      <c r="E30" s="55">
        <v>12</v>
      </c>
      <c r="F30" s="55"/>
      <c r="G30" s="54"/>
      <c r="H30" s="30"/>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c r="DX30" s="71"/>
      <c r="DY30" s="71"/>
      <c r="DZ30" s="71"/>
      <c r="EA30" s="71"/>
      <c r="EB30" s="71"/>
      <c r="EC30" s="71"/>
      <c r="ED30" s="71"/>
      <c r="EE30" s="71"/>
      <c r="EF30" s="71"/>
      <c r="EG30" s="71"/>
      <c r="EH30" s="71"/>
      <c r="EI30" s="71"/>
      <c r="EJ30" s="71"/>
      <c r="EK30" s="71"/>
      <c r="EL30" s="71"/>
      <c r="EM30" s="71"/>
      <c r="EN30" s="71"/>
      <c r="EO30" s="71"/>
      <c r="EP30" s="71"/>
      <c r="EQ30" s="71"/>
      <c r="ER30" s="71"/>
      <c r="ES30" s="71"/>
      <c r="ET30" s="71"/>
      <c r="EU30" s="71"/>
      <c r="EV30" s="71"/>
      <c r="EW30" s="71"/>
      <c r="EX30" s="71"/>
      <c r="EY30" s="71"/>
      <c r="EZ30" s="71"/>
      <c r="FA30" s="71"/>
      <c r="FB30" s="71"/>
      <c r="FC30" s="71"/>
      <c r="FD30" s="71"/>
      <c r="FE30" s="71"/>
      <c r="FF30" s="71"/>
      <c r="FG30" s="71"/>
      <c r="FH30" s="71"/>
      <c r="FI30" s="71"/>
      <c r="FJ30" s="71"/>
      <c r="FK30" s="71"/>
      <c r="FL30" s="71"/>
      <c r="FM30" s="71"/>
      <c r="FN30" s="71"/>
      <c r="FO30" s="71"/>
      <c r="FP30" s="71"/>
      <c r="FQ30" s="71"/>
      <c r="FR30" s="71"/>
      <c r="FS30" s="71"/>
      <c r="FT30" s="71"/>
      <c r="FU30" s="71"/>
      <c r="FV30" s="71"/>
      <c r="FW30" s="71"/>
      <c r="FX30" s="71"/>
      <c r="FY30" s="71"/>
      <c r="FZ30" s="71"/>
      <c r="GA30" s="71"/>
      <c r="GB30" s="71"/>
      <c r="GC30" s="71"/>
      <c r="GD30" s="71"/>
      <c r="GE30" s="71"/>
      <c r="GF30" s="71"/>
      <c r="GG30" s="71"/>
      <c r="GH30" s="71"/>
      <c r="GI30" s="71"/>
      <c r="GJ30" s="71"/>
      <c r="GK30" s="71"/>
      <c r="GL30" s="71"/>
      <c r="GM30" s="42"/>
      <c r="GN30" s="42"/>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38" customFormat="1" ht="30" customHeight="1" spans="1:256">
      <c r="A31" s="26">
        <v>10</v>
      </c>
      <c r="B31" s="60" t="s">
        <v>773</v>
      </c>
      <c r="C31" s="61" t="s">
        <v>831</v>
      </c>
      <c r="D31" s="14" t="s">
        <v>211</v>
      </c>
      <c r="E31" s="55">
        <v>12</v>
      </c>
      <c r="F31" s="55"/>
      <c r="G31" s="54"/>
      <c r="H31" s="30"/>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c r="DG31" s="71"/>
      <c r="DH31" s="71"/>
      <c r="DI31" s="71"/>
      <c r="DJ31" s="71"/>
      <c r="DK31" s="71"/>
      <c r="DL31" s="71"/>
      <c r="DM31" s="71"/>
      <c r="DN31" s="71"/>
      <c r="DO31" s="71"/>
      <c r="DP31" s="71"/>
      <c r="DQ31" s="71"/>
      <c r="DR31" s="71"/>
      <c r="DS31" s="71"/>
      <c r="DT31" s="71"/>
      <c r="DU31" s="71"/>
      <c r="DV31" s="71"/>
      <c r="DW31" s="71"/>
      <c r="DX31" s="71"/>
      <c r="DY31" s="71"/>
      <c r="DZ31" s="71"/>
      <c r="EA31" s="71"/>
      <c r="EB31" s="71"/>
      <c r="EC31" s="71"/>
      <c r="ED31" s="71"/>
      <c r="EE31" s="71"/>
      <c r="EF31" s="71"/>
      <c r="EG31" s="71"/>
      <c r="EH31" s="71"/>
      <c r="EI31" s="71"/>
      <c r="EJ31" s="71"/>
      <c r="EK31" s="71"/>
      <c r="EL31" s="71"/>
      <c r="EM31" s="71"/>
      <c r="EN31" s="71"/>
      <c r="EO31" s="71"/>
      <c r="EP31" s="71"/>
      <c r="EQ31" s="71"/>
      <c r="ER31" s="71"/>
      <c r="ES31" s="71"/>
      <c r="ET31" s="71"/>
      <c r="EU31" s="71"/>
      <c r="EV31" s="71"/>
      <c r="EW31" s="71"/>
      <c r="EX31" s="71"/>
      <c r="EY31" s="71"/>
      <c r="EZ31" s="71"/>
      <c r="FA31" s="71"/>
      <c r="FB31" s="71"/>
      <c r="FC31" s="71"/>
      <c r="FD31" s="71"/>
      <c r="FE31" s="71"/>
      <c r="FF31" s="71"/>
      <c r="FG31" s="71"/>
      <c r="FH31" s="71"/>
      <c r="FI31" s="71"/>
      <c r="FJ31" s="71"/>
      <c r="FK31" s="71"/>
      <c r="FL31" s="71"/>
      <c r="FM31" s="71"/>
      <c r="FN31" s="71"/>
      <c r="FO31" s="71"/>
      <c r="FP31" s="71"/>
      <c r="FQ31" s="71"/>
      <c r="FR31" s="71"/>
      <c r="FS31" s="71"/>
      <c r="FT31" s="71"/>
      <c r="FU31" s="71"/>
      <c r="FV31" s="71"/>
      <c r="FW31" s="71"/>
      <c r="FX31" s="71"/>
      <c r="FY31" s="71"/>
      <c r="FZ31" s="71"/>
      <c r="GA31" s="71"/>
      <c r="GB31" s="71"/>
      <c r="GC31" s="71"/>
      <c r="GD31" s="71"/>
      <c r="GE31" s="71"/>
      <c r="GF31" s="71"/>
      <c r="GG31" s="71"/>
      <c r="GH31" s="71"/>
      <c r="GI31" s="71"/>
      <c r="GJ31" s="71"/>
      <c r="GK31" s="71"/>
      <c r="GL31" s="71"/>
      <c r="GM31" s="42"/>
      <c r="GN31" s="42"/>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40" customFormat="1" ht="30" customHeight="1" spans="1:256">
      <c r="A32" s="26">
        <v>11</v>
      </c>
      <c r="B32" s="60" t="s">
        <v>773</v>
      </c>
      <c r="C32" s="61" t="s">
        <v>832</v>
      </c>
      <c r="D32" s="14" t="s">
        <v>211</v>
      </c>
      <c r="E32" s="55">
        <v>12</v>
      </c>
      <c r="F32" s="55"/>
      <c r="G32" s="54"/>
      <c r="H32" s="30"/>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c r="GG32" s="72"/>
      <c r="GH32" s="72"/>
      <c r="GI32" s="72"/>
      <c r="GJ32" s="72"/>
      <c r="GK32" s="72"/>
      <c r="GL32" s="72"/>
      <c r="GM32" s="70"/>
      <c r="GN32" s="70"/>
      <c r="GO32" s="75"/>
      <c r="GP32" s="75"/>
      <c r="GQ32" s="75"/>
      <c r="GR32" s="75"/>
      <c r="GS32" s="75"/>
      <c r="GT32" s="75"/>
      <c r="GU32" s="75"/>
      <c r="GV32" s="75"/>
      <c r="GW32" s="75"/>
      <c r="GX32" s="75"/>
      <c r="GY32" s="75"/>
      <c r="GZ32" s="75"/>
      <c r="HA32" s="75"/>
      <c r="HB32" s="75"/>
      <c r="HC32" s="75"/>
      <c r="HD32" s="75"/>
      <c r="HE32" s="75"/>
      <c r="HF32" s="75"/>
      <c r="HG32" s="75"/>
      <c r="HH32" s="75"/>
      <c r="HI32" s="75"/>
      <c r="HJ32" s="75"/>
      <c r="HK32" s="75"/>
      <c r="HL32" s="75"/>
      <c r="HM32" s="75"/>
      <c r="HN32" s="75"/>
      <c r="HO32" s="75"/>
      <c r="HP32" s="75"/>
      <c r="HQ32" s="75"/>
      <c r="HR32" s="75"/>
      <c r="HS32" s="75"/>
      <c r="HT32" s="75"/>
      <c r="HU32" s="75"/>
      <c r="HV32" s="75"/>
      <c r="HW32" s="75"/>
      <c r="HX32" s="75"/>
      <c r="HY32" s="75"/>
      <c r="HZ32" s="75"/>
      <c r="IA32" s="75"/>
      <c r="IB32" s="75"/>
      <c r="IC32" s="75"/>
      <c r="ID32" s="75"/>
      <c r="IE32" s="75"/>
      <c r="IF32" s="75"/>
      <c r="IG32" s="75"/>
      <c r="IH32" s="75"/>
      <c r="II32" s="75"/>
      <c r="IJ32" s="75"/>
      <c r="IK32" s="75"/>
      <c r="IL32" s="75"/>
      <c r="IM32" s="75"/>
      <c r="IN32" s="75"/>
      <c r="IO32" s="75"/>
      <c r="IP32" s="75"/>
      <c r="IQ32" s="75"/>
      <c r="IR32" s="75"/>
      <c r="IS32" s="75"/>
      <c r="IT32" s="75"/>
      <c r="IU32" s="75"/>
      <c r="IV32" s="75"/>
    </row>
    <row r="33" s="38" customFormat="1" ht="30" customHeight="1" spans="1:256">
      <c r="A33" s="26">
        <v>12</v>
      </c>
      <c r="B33" s="60" t="s">
        <v>773</v>
      </c>
      <c r="C33" s="61" t="s">
        <v>833</v>
      </c>
      <c r="D33" s="14" t="s">
        <v>211</v>
      </c>
      <c r="E33" s="55">
        <v>28</v>
      </c>
      <c r="F33" s="55"/>
      <c r="G33" s="54"/>
      <c r="H33" s="30"/>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c r="DZ33" s="71"/>
      <c r="EA33" s="71"/>
      <c r="EB33" s="71"/>
      <c r="EC33" s="71"/>
      <c r="ED33" s="71"/>
      <c r="EE33" s="71"/>
      <c r="EF33" s="71"/>
      <c r="EG33" s="71"/>
      <c r="EH33" s="71"/>
      <c r="EI33" s="71"/>
      <c r="EJ33" s="71"/>
      <c r="EK33" s="71"/>
      <c r="EL33" s="71"/>
      <c r="EM33" s="71"/>
      <c r="EN33" s="71"/>
      <c r="EO33" s="71"/>
      <c r="EP33" s="71"/>
      <c r="EQ33" s="71"/>
      <c r="ER33" s="71"/>
      <c r="ES33" s="71"/>
      <c r="ET33" s="71"/>
      <c r="EU33" s="71"/>
      <c r="EV33" s="71"/>
      <c r="EW33" s="71"/>
      <c r="EX33" s="71"/>
      <c r="EY33" s="71"/>
      <c r="EZ33" s="71"/>
      <c r="FA33" s="71"/>
      <c r="FB33" s="71"/>
      <c r="FC33" s="71"/>
      <c r="FD33" s="71"/>
      <c r="FE33" s="71"/>
      <c r="FF33" s="71"/>
      <c r="FG33" s="71"/>
      <c r="FH33" s="71"/>
      <c r="FI33" s="71"/>
      <c r="FJ33" s="71"/>
      <c r="FK33" s="71"/>
      <c r="FL33" s="71"/>
      <c r="FM33" s="71"/>
      <c r="FN33" s="71"/>
      <c r="FO33" s="71"/>
      <c r="FP33" s="71"/>
      <c r="FQ33" s="71"/>
      <c r="FR33" s="71"/>
      <c r="FS33" s="71"/>
      <c r="FT33" s="71"/>
      <c r="FU33" s="71"/>
      <c r="FV33" s="71"/>
      <c r="FW33" s="71"/>
      <c r="FX33" s="71"/>
      <c r="FY33" s="71"/>
      <c r="FZ33" s="71"/>
      <c r="GA33" s="71"/>
      <c r="GB33" s="71"/>
      <c r="GC33" s="71"/>
      <c r="GD33" s="71"/>
      <c r="GE33" s="71"/>
      <c r="GF33" s="71"/>
      <c r="GG33" s="71"/>
      <c r="GH33" s="71"/>
      <c r="GI33" s="71"/>
      <c r="GJ33" s="71"/>
      <c r="GK33" s="71"/>
      <c r="GL33" s="71"/>
      <c r="GM33" s="42"/>
      <c r="GN33" s="42"/>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38" customFormat="1" ht="30" customHeight="1" spans="1:256">
      <c r="A34" s="26">
        <v>13</v>
      </c>
      <c r="B34" s="60" t="s">
        <v>778</v>
      </c>
      <c r="C34" s="61" t="s">
        <v>834</v>
      </c>
      <c r="D34" s="14" t="s">
        <v>211</v>
      </c>
      <c r="E34" s="55">
        <v>116</v>
      </c>
      <c r="F34" s="55"/>
      <c r="G34" s="54"/>
      <c r="H34" s="30"/>
      <c r="I34" s="71"/>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c r="DZ34" s="71"/>
      <c r="EA34" s="71"/>
      <c r="EB34" s="71"/>
      <c r="EC34" s="71"/>
      <c r="ED34" s="71"/>
      <c r="EE34" s="71"/>
      <c r="EF34" s="71"/>
      <c r="EG34" s="71"/>
      <c r="EH34" s="71"/>
      <c r="EI34" s="71"/>
      <c r="EJ34" s="71"/>
      <c r="EK34" s="71"/>
      <c r="EL34" s="71"/>
      <c r="EM34" s="71"/>
      <c r="EN34" s="71"/>
      <c r="EO34" s="71"/>
      <c r="EP34" s="71"/>
      <c r="EQ34" s="71"/>
      <c r="ER34" s="71"/>
      <c r="ES34" s="71"/>
      <c r="ET34" s="71"/>
      <c r="EU34" s="71"/>
      <c r="EV34" s="71"/>
      <c r="EW34" s="71"/>
      <c r="EX34" s="71"/>
      <c r="EY34" s="71"/>
      <c r="EZ34" s="71"/>
      <c r="FA34" s="71"/>
      <c r="FB34" s="71"/>
      <c r="FC34" s="71"/>
      <c r="FD34" s="71"/>
      <c r="FE34" s="71"/>
      <c r="FF34" s="71"/>
      <c r="FG34" s="71"/>
      <c r="FH34" s="71"/>
      <c r="FI34" s="71"/>
      <c r="FJ34" s="71"/>
      <c r="FK34" s="71"/>
      <c r="FL34" s="71"/>
      <c r="FM34" s="71"/>
      <c r="FN34" s="71"/>
      <c r="FO34" s="71"/>
      <c r="FP34" s="71"/>
      <c r="FQ34" s="71"/>
      <c r="FR34" s="71"/>
      <c r="FS34" s="71"/>
      <c r="FT34" s="71"/>
      <c r="FU34" s="71"/>
      <c r="FV34" s="71"/>
      <c r="FW34" s="71"/>
      <c r="FX34" s="71"/>
      <c r="FY34" s="71"/>
      <c r="FZ34" s="71"/>
      <c r="GA34" s="71"/>
      <c r="GB34" s="71"/>
      <c r="GC34" s="71"/>
      <c r="GD34" s="71"/>
      <c r="GE34" s="71"/>
      <c r="GF34" s="71"/>
      <c r="GG34" s="71"/>
      <c r="GH34" s="71"/>
      <c r="GI34" s="71"/>
      <c r="GJ34" s="71"/>
      <c r="GK34" s="71"/>
      <c r="GL34" s="71"/>
      <c r="GM34" s="42"/>
      <c r="GN34" s="42"/>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38" customFormat="1" ht="30" customHeight="1" spans="1:256">
      <c r="A35" s="26">
        <v>14</v>
      </c>
      <c r="B35" s="60" t="s">
        <v>778</v>
      </c>
      <c r="C35" s="61" t="s">
        <v>835</v>
      </c>
      <c r="D35" s="14" t="s">
        <v>211</v>
      </c>
      <c r="E35" s="55">
        <v>40</v>
      </c>
      <c r="F35" s="55"/>
      <c r="G35" s="54"/>
      <c r="H35" s="30"/>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c r="DG35" s="71"/>
      <c r="DH35" s="71"/>
      <c r="DI35" s="71"/>
      <c r="DJ35" s="71"/>
      <c r="DK35" s="71"/>
      <c r="DL35" s="71"/>
      <c r="DM35" s="71"/>
      <c r="DN35" s="71"/>
      <c r="DO35" s="71"/>
      <c r="DP35" s="71"/>
      <c r="DQ35" s="71"/>
      <c r="DR35" s="71"/>
      <c r="DS35" s="71"/>
      <c r="DT35" s="71"/>
      <c r="DU35" s="71"/>
      <c r="DV35" s="71"/>
      <c r="DW35" s="71"/>
      <c r="DX35" s="71"/>
      <c r="DY35" s="71"/>
      <c r="DZ35" s="71"/>
      <c r="EA35" s="71"/>
      <c r="EB35" s="71"/>
      <c r="EC35" s="71"/>
      <c r="ED35" s="71"/>
      <c r="EE35" s="71"/>
      <c r="EF35" s="71"/>
      <c r="EG35" s="71"/>
      <c r="EH35" s="71"/>
      <c r="EI35" s="71"/>
      <c r="EJ35" s="71"/>
      <c r="EK35" s="71"/>
      <c r="EL35" s="71"/>
      <c r="EM35" s="71"/>
      <c r="EN35" s="71"/>
      <c r="EO35" s="71"/>
      <c r="EP35" s="71"/>
      <c r="EQ35" s="71"/>
      <c r="ER35" s="71"/>
      <c r="ES35" s="71"/>
      <c r="ET35" s="71"/>
      <c r="EU35" s="71"/>
      <c r="EV35" s="71"/>
      <c r="EW35" s="71"/>
      <c r="EX35" s="71"/>
      <c r="EY35" s="71"/>
      <c r="EZ35" s="71"/>
      <c r="FA35" s="71"/>
      <c r="FB35" s="71"/>
      <c r="FC35" s="71"/>
      <c r="FD35" s="71"/>
      <c r="FE35" s="71"/>
      <c r="FF35" s="71"/>
      <c r="FG35" s="71"/>
      <c r="FH35" s="71"/>
      <c r="FI35" s="71"/>
      <c r="FJ35" s="71"/>
      <c r="FK35" s="71"/>
      <c r="FL35" s="71"/>
      <c r="FM35" s="71"/>
      <c r="FN35" s="71"/>
      <c r="FO35" s="71"/>
      <c r="FP35" s="71"/>
      <c r="FQ35" s="71"/>
      <c r="FR35" s="71"/>
      <c r="FS35" s="71"/>
      <c r="FT35" s="71"/>
      <c r="FU35" s="71"/>
      <c r="FV35" s="71"/>
      <c r="FW35" s="71"/>
      <c r="FX35" s="71"/>
      <c r="FY35" s="71"/>
      <c r="FZ35" s="71"/>
      <c r="GA35" s="71"/>
      <c r="GB35" s="71"/>
      <c r="GC35" s="71"/>
      <c r="GD35" s="71"/>
      <c r="GE35" s="71"/>
      <c r="GF35" s="71"/>
      <c r="GG35" s="71"/>
      <c r="GH35" s="71"/>
      <c r="GI35" s="71"/>
      <c r="GJ35" s="71"/>
      <c r="GK35" s="71"/>
      <c r="GL35" s="71"/>
      <c r="GM35" s="42"/>
      <c r="GN35" s="42"/>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38" customFormat="1" ht="24" customHeight="1" spans="1:256">
      <c r="A36" s="26">
        <v>15</v>
      </c>
      <c r="B36" s="56" t="s">
        <v>836</v>
      </c>
      <c r="C36" s="57" t="s">
        <v>837</v>
      </c>
      <c r="D36" s="26" t="s">
        <v>838</v>
      </c>
      <c r="E36" s="55">
        <v>128</v>
      </c>
      <c r="F36" s="58"/>
      <c r="G36" s="54"/>
      <c r="H36" s="59"/>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c r="DA36" s="42"/>
      <c r="DB36" s="42"/>
      <c r="DC36" s="42"/>
      <c r="DD36" s="42"/>
      <c r="DE36" s="42"/>
      <c r="DF36" s="42"/>
      <c r="DG36" s="42"/>
      <c r="DH36" s="42"/>
      <c r="DI36" s="42"/>
      <c r="DJ36" s="42"/>
      <c r="DK36" s="42"/>
      <c r="DL36" s="42"/>
      <c r="DM36" s="42"/>
      <c r="DN36" s="42"/>
      <c r="DO36" s="42"/>
      <c r="DP36" s="42"/>
      <c r="DQ36" s="42"/>
      <c r="DR36" s="42"/>
      <c r="DS36" s="42"/>
      <c r="DT36" s="42"/>
      <c r="DU36" s="42"/>
      <c r="DV36" s="42"/>
      <c r="DW36" s="42"/>
      <c r="DX36" s="42"/>
      <c r="DY36" s="42"/>
      <c r="DZ36" s="42"/>
      <c r="EA36" s="42"/>
      <c r="EB36" s="42"/>
      <c r="EC36" s="42"/>
      <c r="ED36" s="42"/>
      <c r="EE36" s="42"/>
      <c r="EF36" s="42"/>
      <c r="EG36" s="42"/>
      <c r="EH36" s="42"/>
      <c r="EI36" s="42"/>
      <c r="EJ36" s="42"/>
      <c r="EK36" s="42"/>
      <c r="EL36" s="42"/>
      <c r="EM36" s="42"/>
      <c r="EN36" s="42"/>
      <c r="EO36" s="42"/>
      <c r="EP36" s="42"/>
      <c r="EQ36" s="42"/>
      <c r="ER36" s="42"/>
      <c r="ES36" s="42"/>
      <c r="ET36" s="42"/>
      <c r="EU36" s="42"/>
      <c r="EV36" s="42"/>
      <c r="EW36" s="42"/>
      <c r="EX36" s="42"/>
      <c r="EY36" s="42"/>
      <c r="EZ36" s="42"/>
      <c r="FA36" s="42"/>
      <c r="FB36" s="42"/>
      <c r="FC36" s="42"/>
      <c r="FD36" s="42"/>
      <c r="FE36" s="42"/>
      <c r="FF36" s="42"/>
      <c r="FG36" s="42"/>
      <c r="FH36" s="42"/>
      <c r="FI36" s="42"/>
      <c r="FJ36" s="42"/>
      <c r="FK36" s="42"/>
      <c r="FL36" s="42"/>
      <c r="FM36" s="42"/>
      <c r="FN36" s="42"/>
      <c r="FO36" s="42"/>
      <c r="FP36" s="42"/>
      <c r="FQ36" s="42"/>
      <c r="FR36" s="42"/>
      <c r="FS36" s="42"/>
      <c r="FT36" s="42"/>
      <c r="FU36" s="42"/>
      <c r="FV36" s="42"/>
      <c r="FW36" s="42"/>
      <c r="FX36" s="42"/>
      <c r="FY36" s="42"/>
      <c r="FZ36" s="42"/>
      <c r="GA36" s="42"/>
      <c r="GB36" s="42"/>
      <c r="GC36" s="42"/>
      <c r="GD36" s="42"/>
      <c r="GE36" s="42"/>
      <c r="GF36" s="42"/>
      <c r="GG36" s="42"/>
      <c r="GH36" s="42"/>
      <c r="GI36" s="42"/>
      <c r="GJ36" s="42"/>
      <c r="GK36" s="42"/>
      <c r="GL36" s="42"/>
      <c r="GM36" s="42"/>
      <c r="GN36" s="42"/>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41" customFormat="1" customHeight="1" spans="1:196">
      <c r="A37" s="26">
        <v>16</v>
      </c>
      <c r="B37" s="63" t="s">
        <v>789</v>
      </c>
      <c r="C37" s="24" t="s">
        <v>839</v>
      </c>
      <c r="D37" s="35" t="s">
        <v>211</v>
      </c>
      <c r="E37" s="55">
        <v>12</v>
      </c>
      <c r="F37" s="30"/>
      <c r="G37" s="54"/>
      <c r="H37" s="10"/>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2"/>
      <c r="DI37" s="42"/>
      <c r="DJ37" s="42"/>
      <c r="DK37" s="42"/>
      <c r="DL37" s="42"/>
      <c r="DM37" s="42"/>
      <c r="DN37" s="42"/>
      <c r="DO37" s="42"/>
      <c r="DP37" s="42"/>
      <c r="DQ37" s="42"/>
      <c r="DR37" s="42"/>
      <c r="DS37" s="42"/>
      <c r="DT37" s="42"/>
      <c r="DU37" s="42"/>
      <c r="DV37" s="42"/>
      <c r="DW37" s="42"/>
      <c r="DX37" s="42"/>
      <c r="DY37" s="42"/>
      <c r="DZ37" s="42"/>
      <c r="EA37" s="42"/>
      <c r="EB37" s="42"/>
      <c r="EC37" s="42"/>
      <c r="ED37" s="42"/>
      <c r="EE37" s="42"/>
      <c r="EF37" s="42"/>
      <c r="EG37" s="42"/>
      <c r="EH37" s="42"/>
      <c r="EI37" s="42"/>
      <c r="EJ37" s="42"/>
      <c r="EK37" s="42"/>
      <c r="EL37" s="42"/>
      <c r="EM37" s="42"/>
      <c r="EN37" s="42"/>
      <c r="EO37" s="42"/>
      <c r="EP37" s="42"/>
      <c r="EQ37" s="42"/>
      <c r="ER37" s="42"/>
      <c r="ES37" s="42"/>
      <c r="ET37" s="42"/>
      <c r="EU37" s="42"/>
      <c r="EV37" s="42"/>
      <c r="EW37" s="42"/>
      <c r="EX37" s="42"/>
      <c r="EY37" s="42"/>
      <c r="EZ37" s="42"/>
      <c r="FA37" s="42"/>
      <c r="FB37" s="42"/>
      <c r="FC37" s="42"/>
      <c r="FD37" s="42"/>
      <c r="FE37" s="42"/>
      <c r="FF37" s="42"/>
      <c r="FG37" s="42"/>
      <c r="FH37" s="42"/>
      <c r="FI37" s="42"/>
      <c r="FJ37" s="42"/>
      <c r="FK37" s="42"/>
      <c r="FL37" s="42"/>
      <c r="FM37" s="42"/>
      <c r="FN37" s="42"/>
      <c r="FO37" s="42"/>
      <c r="FP37" s="42"/>
      <c r="FQ37" s="42"/>
      <c r="FR37" s="42"/>
      <c r="FS37" s="42"/>
      <c r="FT37" s="42"/>
      <c r="FU37" s="42"/>
      <c r="FV37" s="42"/>
      <c r="FW37" s="42"/>
      <c r="FX37" s="42"/>
      <c r="FY37" s="42"/>
      <c r="FZ37" s="42"/>
      <c r="GA37" s="42"/>
      <c r="GB37" s="42"/>
      <c r="GC37" s="42"/>
      <c r="GD37" s="42"/>
      <c r="GE37" s="42"/>
      <c r="GF37" s="42"/>
      <c r="GG37" s="42"/>
      <c r="GH37" s="42"/>
      <c r="GI37" s="42"/>
      <c r="GJ37" s="42"/>
      <c r="GK37" s="42"/>
      <c r="GL37" s="42"/>
      <c r="GM37" s="42"/>
      <c r="GN37" s="42"/>
    </row>
    <row r="38" s="38" customFormat="1" ht="21.6" customHeight="1" spans="1:256">
      <c r="A38" s="19" t="s">
        <v>840</v>
      </c>
      <c r="B38" s="19"/>
      <c r="C38" s="19"/>
      <c r="D38" s="20"/>
      <c r="E38" s="55"/>
      <c r="F38" s="22"/>
      <c r="G38" s="54"/>
      <c r="H38" s="36"/>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c r="EG38" s="69"/>
      <c r="EH38" s="69"/>
      <c r="EI38" s="69"/>
      <c r="EJ38" s="69"/>
      <c r="EK38" s="69"/>
      <c r="EL38" s="69"/>
      <c r="EM38" s="69"/>
      <c r="EN38" s="69"/>
      <c r="EO38" s="69"/>
      <c r="EP38" s="69"/>
      <c r="EQ38" s="69"/>
      <c r="ER38" s="69"/>
      <c r="ES38" s="69"/>
      <c r="ET38" s="69"/>
      <c r="EU38" s="69"/>
      <c r="EV38" s="69"/>
      <c r="EW38" s="69"/>
      <c r="EX38" s="69"/>
      <c r="EY38" s="69"/>
      <c r="EZ38" s="69"/>
      <c r="FA38" s="69"/>
      <c r="FB38" s="69"/>
      <c r="FC38" s="69"/>
      <c r="FD38" s="69"/>
      <c r="FE38" s="69"/>
      <c r="FF38" s="69"/>
      <c r="FG38" s="69"/>
      <c r="FH38" s="69"/>
      <c r="FI38" s="69"/>
      <c r="FJ38" s="69"/>
      <c r="FK38" s="69"/>
      <c r="FL38" s="69"/>
      <c r="FM38" s="69"/>
      <c r="FN38" s="69"/>
      <c r="FO38" s="69"/>
      <c r="FP38" s="69"/>
      <c r="FQ38" s="69"/>
      <c r="FR38" s="69"/>
      <c r="FS38" s="69"/>
      <c r="FT38" s="69"/>
      <c r="FU38" s="69"/>
      <c r="FV38" s="69"/>
      <c r="FW38" s="69"/>
      <c r="FX38" s="69"/>
      <c r="FY38" s="69"/>
      <c r="FZ38" s="69"/>
      <c r="GA38" s="69"/>
      <c r="GB38" s="69"/>
      <c r="GC38" s="69"/>
      <c r="GD38" s="69"/>
      <c r="GE38" s="69"/>
      <c r="GF38" s="69"/>
      <c r="GG38" s="69"/>
      <c r="GH38" s="69"/>
      <c r="GI38" s="69"/>
      <c r="GJ38" s="69"/>
      <c r="GK38" s="69"/>
      <c r="GL38" s="69"/>
      <c r="GM38" s="69"/>
      <c r="GN38" s="69"/>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38" customFormat="1" ht="39.95" customHeight="1" spans="1:256">
      <c r="A39" s="14">
        <v>1</v>
      </c>
      <c r="B39" s="15" t="s">
        <v>841</v>
      </c>
      <c r="C39" s="57" t="s">
        <v>842</v>
      </c>
      <c r="D39" s="35" t="s">
        <v>61</v>
      </c>
      <c r="E39" s="55">
        <v>1</v>
      </c>
      <c r="F39" s="58"/>
      <c r="G39" s="54"/>
      <c r="H39" s="30"/>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c r="DG39" s="71"/>
      <c r="DH39" s="71"/>
      <c r="DI39" s="71"/>
      <c r="DJ39" s="71"/>
      <c r="DK39" s="71"/>
      <c r="DL39" s="71"/>
      <c r="DM39" s="71"/>
      <c r="DN39" s="71"/>
      <c r="DO39" s="71"/>
      <c r="DP39" s="71"/>
      <c r="DQ39" s="71"/>
      <c r="DR39" s="71"/>
      <c r="DS39" s="71"/>
      <c r="DT39" s="71"/>
      <c r="DU39" s="71"/>
      <c r="DV39" s="71"/>
      <c r="DW39" s="71"/>
      <c r="DX39" s="71"/>
      <c r="DY39" s="71"/>
      <c r="DZ39" s="71"/>
      <c r="EA39" s="71"/>
      <c r="EB39" s="71"/>
      <c r="EC39" s="71"/>
      <c r="ED39" s="71"/>
      <c r="EE39" s="71"/>
      <c r="EF39" s="71"/>
      <c r="EG39" s="71"/>
      <c r="EH39" s="71"/>
      <c r="EI39" s="71"/>
      <c r="EJ39" s="71"/>
      <c r="EK39" s="71"/>
      <c r="EL39" s="71"/>
      <c r="EM39" s="71"/>
      <c r="EN39" s="71"/>
      <c r="EO39" s="71"/>
      <c r="EP39" s="71"/>
      <c r="EQ39" s="71"/>
      <c r="ER39" s="71"/>
      <c r="ES39" s="71"/>
      <c r="ET39" s="71"/>
      <c r="EU39" s="71"/>
      <c r="EV39" s="71"/>
      <c r="EW39" s="71"/>
      <c r="EX39" s="71"/>
      <c r="EY39" s="71"/>
      <c r="EZ39" s="71"/>
      <c r="FA39" s="71"/>
      <c r="FB39" s="71"/>
      <c r="FC39" s="71"/>
      <c r="FD39" s="71"/>
      <c r="FE39" s="71"/>
      <c r="FF39" s="71"/>
      <c r="FG39" s="71"/>
      <c r="FH39" s="71"/>
      <c r="FI39" s="71"/>
      <c r="FJ39" s="71"/>
      <c r="FK39" s="71"/>
      <c r="FL39" s="71"/>
      <c r="FM39" s="71"/>
      <c r="FN39" s="71"/>
      <c r="FO39" s="71"/>
      <c r="FP39" s="71"/>
      <c r="FQ39" s="71"/>
      <c r="FR39" s="71"/>
      <c r="FS39" s="71"/>
      <c r="FT39" s="71"/>
      <c r="FU39" s="71"/>
      <c r="FV39" s="71"/>
      <c r="FW39" s="71"/>
      <c r="FX39" s="71"/>
      <c r="FY39" s="71"/>
      <c r="FZ39" s="71"/>
      <c r="GA39" s="71"/>
      <c r="GB39" s="71"/>
      <c r="GC39" s="71"/>
      <c r="GD39" s="71"/>
      <c r="GE39" s="71"/>
      <c r="GF39" s="71"/>
      <c r="GG39" s="71"/>
      <c r="GH39" s="71"/>
      <c r="GI39" s="71"/>
      <c r="GJ39" s="71"/>
      <c r="GK39" s="71"/>
      <c r="GL39" s="71"/>
      <c r="GM39" s="42"/>
      <c r="GN39" s="42"/>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38" customFormat="1" ht="39.95" customHeight="1" spans="1:256">
      <c r="A40" s="14">
        <v>2</v>
      </c>
      <c r="B40" s="15" t="s">
        <v>362</v>
      </c>
      <c r="C40" s="57" t="s">
        <v>843</v>
      </c>
      <c r="D40" s="35" t="s">
        <v>211</v>
      </c>
      <c r="E40" s="55">
        <v>780</v>
      </c>
      <c r="F40" s="58"/>
      <c r="G40" s="54"/>
      <c r="H40" s="30"/>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c r="DG40" s="71"/>
      <c r="DH40" s="71"/>
      <c r="DI40" s="71"/>
      <c r="DJ40" s="71"/>
      <c r="DK40" s="71"/>
      <c r="DL40" s="71"/>
      <c r="DM40" s="71"/>
      <c r="DN40" s="71"/>
      <c r="DO40" s="71"/>
      <c r="DP40" s="71"/>
      <c r="DQ40" s="71"/>
      <c r="DR40" s="71"/>
      <c r="DS40" s="71"/>
      <c r="DT40" s="71"/>
      <c r="DU40" s="71"/>
      <c r="DV40" s="71"/>
      <c r="DW40" s="71"/>
      <c r="DX40" s="71"/>
      <c r="DY40" s="71"/>
      <c r="DZ40" s="71"/>
      <c r="EA40" s="71"/>
      <c r="EB40" s="71"/>
      <c r="EC40" s="71"/>
      <c r="ED40" s="71"/>
      <c r="EE40" s="71"/>
      <c r="EF40" s="71"/>
      <c r="EG40" s="71"/>
      <c r="EH40" s="71"/>
      <c r="EI40" s="71"/>
      <c r="EJ40" s="71"/>
      <c r="EK40" s="71"/>
      <c r="EL40" s="71"/>
      <c r="EM40" s="71"/>
      <c r="EN40" s="71"/>
      <c r="EO40" s="71"/>
      <c r="EP40" s="71"/>
      <c r="EQ40" s="71"/>
      <c r="ER40" s="71"/>
      <c r="ES40" s="71"/>
      <c r="ET40" s="71"/>
      <c r="EU40" s="71"/>
      <c r="EV40" s="71"/>
      <c r="EW40" s="71"/>
      <c r="EX40" s="71"/>
      <c r="EY40" s="71"/>
      <c r="EZ40" s="71"/>
      <c r="FA40" s="71"/>
      <c r="FB40" s="71"/>
      <c r="FC40" s="71"/>
      <c r="FD40" s="71"/>
      <c r="FE40" s="71"/>
      <c r="FF40" s="71"/>
      <c r="FG40" s="71"/>
      <c r="FH40" s="71"/>
      <c r="FI40" s="71"/>
      <c r="FJ40" s="71"/>
      <c r="FK40" s="71"/>
      <c r="FL40" s="71"/>
      <c r="FM40" s="71"/>
      <c r="FN40" s="71"/>
      <c r="FO40" s="71"/>
      <c r="FP40" s="71"/>
      <c r="FQ40" s="71"/>
      <c r="FR40" s="71"/>
      <c r="FS40" s="71"/>
      <c r="FT40" s="71"/>
      <c r="FU40" s="71"/>
      <c r="FV40" s="71"/>
      <c r="FW40" s="71"/>
      <c r="FX40" s="71"/>
      <c r="FY40" s="71"/>
      <c r="FZ40" s="71"/>
      <c r="GA40" s="71"/>
      <c r="GB40" s="71"/>
      <c r="GC40" s="71"/>
      <c r="GD40" s="71"/>
      <c r="GE40" s="71"/>
      <c r="GF40" s="71"/>
      <c r="GG40" s="71"/>
      <c r="GH40" s="71"/>
      <c r="GI40" s="71"/>
      <c r="GJ40" s="71"/>
      <c r="GK40" s="71"/>
      <c r="GL40" s="71"/>
      <c r="GM40" s="42"/>
      <c r="GN40" s="42"/>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38" customFormat="1" ht="30" customHeight="1" spans="1:256">
      <c r="A41" s="14">
        <v>3</v>
      </c>
      <c r="B41" s="60" t="s">
        <v>559</v>
      </c>
      <c r="C41" s="64" t="s">
        <v>844</v>
      </c>
      <c r="D41" s="35" t="s">
        <v>211</v>
      </c>
      <c r="E41" s="55">
        <v>780</v>
      </c>
      <c r="F41" s="58"/>
      <c r="G41" s="54"/>
      <c r="H41" s="30"/>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71"/>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1"/>
      <c r="FX41" s="71"/>
      <c r="FY41" s="71"/>
      <c r="FZ41" s="71"/>
      <c r="GA41" s="71"/>
      <c r="GB41" s="71"/>
      <c r="GC41" s="71"/>
      <c r="GD41" s="71"/>
      <c r="GE41" s="71"/>
      <c r="GF41" s="71"/>
      <c r="GG41" s="71"/>
      <c r="GH41" s="71"/>
      <c r="GI41" s="71"/>
      <c r="GJ41" s="71"/>
      <c r="GK41" s="71"/>
      <c r="GL41" s="71"/>
      <c r="GM41" s="42"/>
      <c r="GN41" s="42"/>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38" customFormat="1" ht="30" customHeight="1" spans="1:256">
      <c r="A42" s="14">
        <v>4</v>
      </c>
      <c r="B42" s="60" t="s">
        <v>845</v>
      </c>
      <c r="C42" s="64" t="s">
        <v>846</v>
      </c>
      <c r="D42" s="35" t="s">
        <v>211</v>
      </c>
      <c r="E42" s="55">
        <v>4</v>
      </c>
      <c r="F42" s="58"/>
      <c r="G42" s="54"/>
      <c r="H42" s="30"/>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c r="DC42" s="71"/>
      <c r="DD42" s="71"/>
      <c r="DE42" s="71"/>
      <c r="DF42" s="71"/>
      <c r="DG42" s="71"/>
      <c r="DH42" s="71"/>
      <c r="DI42" s="71"/>
      <c r="DJ42" s="71"/>
      <c r="DK42" s="71"/>
      <c r="DL42" s="71"/>
      <c r="DM42" s="71"/>
      <c r="DN42" s="71"/>
      <c r="DO42" s="71"/>
      <c r="DP42" s="71"/>
      <c r="DQ42" s="71"/>
      <c r="DR42" s="71"/>
      <c r="DS42" s="71"/>
      <c r="DT42" s="71"/>
      <c r="DU42" s="71"/>
      <c r="DV42" s="71"/>
      <c r="DW42" s="71"/>
      <c r="DX42" s="71"/>
      <c r="DY42" s="71"/>
      <c r="DZ42" s="71"/>
      <c r="EA42" s="71"/>
      <c r="EB42" s="71"/>
      <c r="EC42" s="71"/>
      <c r="ED42" s="71"/>
      <c r="EE42" s="71"/>
      <c r="EF42" s="71"/>
      <c r="EG42" s="71"/>
      <c r="EH42" s="71"/>
      <c r="EI42" s="71"/>
      <c r="EJ42" s="71"/>
      <c r="EK42" s="71"/>
      <c r="EL42" s="71"/>
      <c r="EM42" s="71"/>
      <c r="EN42" s="71"/>
      <c r="EO42" s="71"/>
      <c r="EP42" s="71"/>
      <c r="EQ42" s="71"/>
      <c r="ER42" s="71"/>
      <c r="ES42" s="71"/>
      <c r="ET42" s="71"/>
      <c r="EU42" s="71"/>
      <c r="EV42" s="71"/>
      <c r="EW42" s="71"/>
      <c r="EX42" s="71"/>
      <c r="EY42" s="71"/>
      <c r="EZ42" s="71"/>
      <c r="FA42" s="71"/>
      <c r="FB42" s="71"/>
      <c r="FC42" s="71"/>
      <c r="FD42" s="71"/>
      <c r="FE42" s="71"/>
      <c r="FF42" s="71"/>
      <c r="FG42" s="71"/>
      <c r="FH42" s="71"/>
      <c r="FI42" s="71"/>
      <c r="FJ42" s="71"/>
      <c r="FK42" s="71"/>
      <c r="FL42" s="71"/>
      <c r="FM42" s="71"/>
      <c r="FN42" s="71"/>
      <c r="FO42" s="71"/>
      <c r="FP42" s="71"/>
      <c r="FQ42" s="71"/>
      <c r="FR42" s="71"/>
      <c r="FS42" s="71"/>
      <c r="FT42" s="71"/>
      <c r="FU42" s="71"/>
      <c r="FV42" s="71"/>
      <c r="FW42" s="71"/>
      <c r="FX42" s="71"/>
      <c r="FY42" s="71"/>
      <c r="FZ42" s="71"/>
      <c r="GA42" s="71"/>
      <c r="GB42" s="71"/>
      <c r="GC42" s="71"/>
      <c r="GD42" s="71"/>
      <c r="GE42" s="71"/>
      <c r="GF42" s="71"/>
      <c r="GG42" s="71"/>
      <c r="GH42" s="71"/>
      <c r="GI42" s="71"/>
      <c r="GJ42" s="71"/>
      <c r="GK42" s="71"/>
      <c r="GL42" s="71"/>
      <c r="GM42" s="42"/>
      <c r="GN42" s="42"/>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38" customFormat="1" ht="30" customHeight="1" spans="1:256">
      <c r="A43" s="14">
        <v>5</v>
      </c>
      <c r="B43" s="60" t="s">
        <v>845</v>
      </c>
      <c r="C43" s="64" t="s">
        <v>847</v>
      </c>
      <c r="D43" s="35" t="s">
        <v>211</v>
      </c>
      <c r="E43" s="55">
        <v>50</v>
      </c>
      <c r="F43" s="58"/>
      <c r="G43" s="54"/>
      <c r="H43" s="30"/>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c r="DA43" s="71"/>
      <c r="DB43" s="71"/>
      <c r="DC43" s="71"/>
      <c r="DD43" s="71"/>
      <c r="DE43" s="71"/>
      <c r="DF43" s="71"/>
      <c r="DG43" s="71"/>
      <c r="DH43" s="71"/>
      <c r="DI43" s="71"/>
      <c r="DJ43" s="71"/>
      <c r="DK43" s="71"/>
      <c r="DL43" s="71"/>
      <c r="DM43" s="71"/>
      <c r="DN43" s="71"/>
      <c r="DO43" s="71"/>
      <c r="DP43" s="71"/>
      <c r="DQ43" s="71"/>
      <c r="DR43" s="71"/>
      <c r="DS43" s="71"/>
      <c r="DT43" s="71"/>
      <c r="DU43" s="71"/>
      <c r="DV43" s="71"/>
      <c r="DW43" s="71"/>
      <c r="DX43" s="71"/>
      <c r="DY43" s="71"/>
      <c r="DZ43" s="71"/>
      <c r="EA43" s="71"/>
      <c r="EB43" s="71"/>
      <c r="EC43" s="71"/>
      <c r="ED43" s="71"/>
      <c r="EE43" s="71"/>
      <c r="EF43" s="71"/>
      <c r="EG43" s="71"/>
      <c r="EH43" s="71"/>
      <c r="EI43" s="71"/>
      <c r="EJ43" s="71"/>
      <c r="EK43" s="71"/>
      <c r="EL43" s="71"/>
      <c r="EM43" s="71"/>
      <c r="EN43" s="71"/>
      <c r="EO43" s="71"/>
      <c r="EP43" s="71"/>
      <c r="EQ43" s="71"/>
      <c r="ER43" s="71"/>
      <c r="ES43" s="71"/>
      <c r="ET43" s="71"/>
      <c r="EU43" s="71"/>
      <c r="EV43" s="71"/>
      <c r="EW43" s="71"/>
      <c r="EX43" s="71"/>
      <c r="EY43" s="71"/>
      <c r="EZ43" s="71"/>
      <c r="FA43" s="71"/>
      <c r="FB43" s="71"/>
      <c r="FC43" s="71"/>
      <c r="FD43" s="71"/>
      <c r="FE43" s="71"/>
      <c r="FF43" s="71"/>
      <c r="FG43" s="71"/>
      <c r="FH43" s="71"/>
      <c r="FI43" s="71"/>
      <c r="FJ43" s="71"/>
      <c r="FK43" s="71"/>
      <c r="FL43" s="71"/>
      <c r="FM43" s="71"/>
      <c r="FN43" s="71"/>
      <c r="FO43" s="71"/>
      <c r="FP43" s="71"/>
      <c r="FQ43" s="71"/>
      <c r="FR43" s="71"/>
      <c r="FS43" s="71"/>
      <c r="FT43" s="71"/>
      <c r="FU43" s="71"/>
      <c r="FV43" s="71"/>
      <c r="FW43" s="71"/>
      <c r="FX43" s="71"/>
      <c r="FY43" s="71"/>
      <c r="FZ43" s="71"/>
      <c r="GA43" s="71"/>
      <c r="GB43" s="71"/>
      <c r="GC43" s="71"/>
      <c r="GD43" s="71"/>
      <c r="GE43" s="71"/>
      <c r="GF43" s="71"/>
      <c r="GG43" s="71"/>
      <c r="GH43" s="71"/>
      <c r="GI43" s="71"/>
      <c r="GJ43" s="71"/>
      <c r="GK43" s="71"/>
      <c r="GL43" s="71"/>
      <c r="GM43" s="42"/>
      <c r="GN43" s="42"/>
      <c r="GO43" s="41"/>
      <c r="GP43" s="41"/>
      <c r="GQ43" s="41"/>
      <c r="GR43" s="41"/>
      <c r="GS43" s="41"/>
      <c r="GT43" s="41"/>
      <c r="GU43" s="41"/>
      <c r="GV43" s="41"/>
      <c r="GW43" s="41"/>
      <c r="GX43" s="41"/>
      <c r="GY43" s="41"/>
      <c r="GZ43" s="41"/>
      <c r="HA43" s="41"/>
      <c r="HB43" s="41"/>
      <c r="HC43" s="41"/>
      <c r="HD43" s="41"/>
      <c r="HE43" s="41"/>
      <c r="HF43" s="41"/>
      <c r="HG43" s="41"/>
      <c r="HH43" s="41"/>
      <c r="HI43" s="41"/>
      <c r="HJ43" s="41"/>
      <c r="HK43" s="41"/>
      <c r="HL43" s="41"/>
      <c r="HM43" s="41"/>
      <c r="HN43" s="41"/>
      <c r="HO43" s="41"/>
      <c r="HP43" s="41"/>
      <c r="HQ43" s="41"/>
      <c r="HR43" s="41"/>
      <c r="HS43" s="41"/>
      <c r="HT43" s="41"/>
      <c r="HU43" s="41"/>
      <c r="HV43" s="41"/>
      <c r="HW43" s="41"/>
      <c r="HX43" s="41"/>
      <c r="HY43" s="41"/>
      <c r="HZ43" s="41"/>
      <c r="IA43" s="41"/>
      <c r="IB43" s="41"/>
      <c r="IC43" s="41"/>
      <c r="ID43" s="41"/>
      <c r="IE43" s="41"/>
      <c r="IF43" s="41"/>
      <c r="IG43" s="41"/>
      <c r="IH43" s="41"/>
      <c r="II43" s="41"/>
      <c r="IJ43" s="41"/>
      <c r="IK43" s="41"/>
      <c r="IL43" s="41"/>
      <c r="IM43" s="41"/>
      <c r="IN43" s="41"/>
      <c r="IO43" s="41"/>
      <c r="IP43" s="41"/>
      <c r="IQ43" s="41"/>
      <c r="IR43" s="41"/>
      <c r="IS43" s="41"/>
      <c r="IT43" s="41"/>
      <c r="IU43" s="41"/>
      <c r="IV43" s="41"/>
    </row>
    <row r="44" s="38" customFormat="1" ht="30" customHeight="1" spans="1:256">
      <c r="A44" s="14">
        <v>6</v>
      </c>
      <c r="B44" s="60" t="s">
        <v>845</v>
      </c>
      <c r="C44" s="64" t="s">
        <v>848</v>
      </c>
      <c r="D44" s="35" t="s">
        <v>211</v>
      </c>
      <c r="E44" s="55">
        <v>120</v>
      </c>
      <c r="F44" s="58"/>
      <c r="G44" s="54"/>
      <c r="H44" s="30"/>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c r="DG44" s="71"/>
      <c r="DH44" s="71"/>
      <c r="DI44" s="71"/>
      <c r="DJ44" s="71"/>
      <c r="DK44" s="71"/>
      <c r="DL44" s="71"/>
      <c r="DM44" s="71"/>
      <c r="DN44" s="71"/>
      <c r="DO44" s="71"/>
      <c r="DP44" s="71"/>
      <c r="DQ44" s="71"/>
      <c r="DR44" s="71"/>
      <c r="DS44" s="71"/>
      <c r="DT44" s="71"/>
      <c r="DU44" s="71"/>
      <c r="DV44" s="71"/>
      <c r="DW44" s="71"/>
      <c r="DX44" s="71"/>
      <c r="DY44" s="71"/>
      <c r="DZ44" s="71"/>
      <c r="EA44" s="71"/>
      <c r="EB44" s="71"/>
      <c r="EC44" s="71"/>
      <c r="ED44" s="71"/>
      <c r="EE44" s="71"/>
      <c r="EF44" s="71"/>
      <c r="EG44" s="71"/>
      <c r="EH44" s="71"/>
      <c r="EI44" s="71"/>
      <c r="EJ44" s="71"/>
      <c r="EK44" s="71"/>
      <c r="EL44" s="71"/>
      <c r="EM44" s="71"/>
      <c r="EN44" s="71"/>
      <c r="EO44" s="71"/>
      <c r="EP44" s="71"/>
      <c r="EQ44" s="71"/>
      <c r="ER44" s="71"/>
      <c r="ES44" s="71"/>
      <c r="ET44" s="71"/>
      <c r="EU44" s="71"/>
      <c r="EV44" s="71"/>
      <c r="EW44" s="71"/>
      <c r="EX44" s="71"/>
      <c r="EY44" s="71"/>
      <c r="EZ44" s="71"/>
      <c r="FA44" s="71"/>
      <c r="FB44" s="71"/>
      <c r="FC44" s="71"/>
      <c r="FD44" s="71"/>
      <c r="FE44" s="71"/>
      <c r="FF44" s="71"/>
      <c r="FG44" s="71"/>
      <c r="FH44" s="71"/>
      <c r="FI44" s="71"/>
      <c r="FJ44" s="71"/>
      <c r="FK44" s="71"/>
      <c r="FL44" s="71"/>
      <c r="FM44" s="71"/>
      <c r="FN44" s="71"/>
      <c r="FO44" s="71"/>
      <c r="FP44" s="71"/>
      <c r="FQ44" s="71"/>
      <c r="FR44" s="71"/>
      <c r="FS44" s="71"/>
      <c r="FT44" s="71"/>
      <c r="FU44" s="71"/>
      <c r="FV44" s="71"/>
      <c r="FW44" s="71"/>
      <c r="FX44" s="71"/>
      <c r="FY44" s="71"/>
      <c r="FZ44" s="71"/>
      <c r="GA44" s="71"/>
      <c r="GB44" s="71"/>
      <c r="GC44" s="71"/>
      <c r="GD44" s="71"/>
      <c r="GE44" s="71"/>
      <c r="GF44" s="71"/>
      <c r="GG44" s="71"/>
      <c r="GH44" s="71"/>
      <c r="GI44" s="71"/>
      <c r="GJ44" s="71"/>
      <c r="GK44" s="71"/>
      <c r="GL44" s="71"/>
      <c r="GM44" s="42"/>
      <c r="GN44" s="42"/>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38" customFormat="1" ht="30" customHeight="1" spans="1:256">
      <c r="A45" s="14">
        <v>7</v>
      </c>
      <c r="B45" s="60" t="s">
        <v>498</v>
      </c>
      <c r="C45" s="64" t="s">
        <v>849</v>
      </c>
      <c r="D45" s="35" t="s">
        <v>211</v>
      </c>
      <c r="E45" s="55">
        <v>520</v>
      </c>
      <c r="F45" s="58"/>
      <c r="G45" s="54"/>
      <c r="H45" s="30"/>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c r="DA45" s="71"/>
      <c r="DB45" s="71"/>
      <c r="DC45" s="71"/>
      <c r="DD45" s="71"/>
      <c r="DE45" s="71"/>
      <c r="DF45" s="71"/>
      <c r="DG45" s="71"/>
      <c r="DH45" s="71"/>
      <c r="DI45" s="71"/>
      <c r="DJ45" s="71"/>
      <c r="DK45" s="71"/>
      <c r="DL45" s="71"/>
      <c r="DM45" s="71"/>
      <c r="DN45" s="71"/>
      <c r="DO45" s="71"/>
      <c r="DP45" s="71"/>
      <c r="DQ45" s="71"/>
      <c r="DR45" s="71"/>
      <c r="DS45" s="71"/>
      <c r="DT45" s="71"/>
      <c r="DU45" s="71"/>
      <c r="DV45" s="71"/>
      <c r="DW45" s="71"/>
      <c r="DX45" s="71"/>
      <c r="DY45" s="71"/>
      <c r="DZ45" s="71"/>
      <c r="EA45" s="71"/>
      <c r="EB45" s="71"/>
      <c r="EC45" s="71"/>
      <c r="ED45" s="71"/>
      <c r="EE45" s="71"/>
      <c r="EF45" s="71"/>
      <c r="EG45" s="71"/>
      <c r="EH45" s="71"/>
      <c r="EI45" s="71"/>
      <c r="EJ45" s="71"/>
      <c r="EK45" s="71"/>
      <c r="EL45" s="71"/>
      <c r="EM45" s="71"/>
      <c r="EN45" s="71"/>
      <c r="EO45" s="71"/>
      <c r="EP45" s="71"/>
      <c r="EQ45" s="71"/>
      <c r="ER45" s="71"/>
      <c r="ES45" s="71"/>
      <c r="ET45" s="71"/>
      <c r="EU45" s="71"/>
      <c r="EV45" s="71"/>
      <c r="EW45" s="71"/>
      <c r="EX45" s="71"/>
      <c r="EY45" s="71"/>
      <c r="EZ45" s="71"/>
      <c r="FA45" s="71"/>
      <c r="FB45" s="71"/>
      <c r="FC45" s="71"/>
      <c r="FD45" s="71"/>
      <c r="FE45" s="71"/>
      <c r="FF45" s="71"/>
      <c r="FG45" s="71"/>
      <c r="FH45" s="71"/>
      <c r="FI45" s="71"/>
      <c r="FJ45" s="71"/>
      <c r="FK45" s="71"/>
      <c r="FL45" s="71"/>
      <c r="FM45" s="71"/>
      <c r="FN45" s="71"/>
      <c r="FO45" s="71"/>
      <c r="FP45" s="71"/>
      <c r="FQ45" s="71"/>
      <c r="FR45" s="71"/>
      <c r="FS45" s="71"/>
      <c r="FT45" s="71"/>
      <c r="FU45" s="71"/>
      <c r="FV45" s="71"/>
      <c r="FW45" s="71"/>
      <c r="FX45" s="71"/>
      <c r="FY45" s="71"/>
      <c r="FZ45" s="71"/>
      <c r="GA45" s="71"/>
      <c r="GB45" s="71"/>
      <c r="GC45" s="71"/>
      <c r="GD45" s="71"/>
      <c r="GE45" s="71"/>
      <c r="GF45" s="71"/>
      <c r="GG45" s="71"/>
      <c r="GH45" s="71"/>
      <c r="GI45" s="71"/>
      <c r="GJ45" s="71"/>
      <c r="GK45" s="71"/>
      <c r="GL45" s="71"/>
      <c r="GM45" s="42"/>
      <c r="GN45" s="42"/>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38" customFormat="1" ht="15.95" customHeight="1" spans="1:256">
      <c r="A46" s="14"/>
      <c r="B46" s="15"/>
      <c r="C46" s="15"/>
      <c r="D46" s="16" t="s">
        <v>347</v>
      </c>
      <c r="E46" s="17"/>
      <c r="F46" s="18"/>
      <c r="G46" s="18">
        <f>SUM(G4:G45)</f>
        <v>0</v>
      </c>
      <c r="H46" s="35"/>
      <c r="I46" s="73"/>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c r="DG46" s="73"/>
      <c r="DH46" s="73"/>
      <c r="DI46" s="73"/>
      <c r="DJ46" s="73"/>
      <c r="DK46" s="73"/>
      <c r="DL46" s="73"/>
      <c r="DM46" s="73"/>
      <c r="DN46" s="73"/>
      <c r="DO46" s="73"/>
      <c r="DP46" s="73"/>
      <c r="DQ46" s="73"/>
      <c r="DR46" s="73"/>
      <c r="DS46" s="73"/>
      <c r="DT46" s="73"/>
      <c r="DU46" s="73"/>
      <c r="DV46" s="73"/>
      <c r="DW46" s="73"/>
      <c r="DX46" s="73"/>
      <c r="DY46" s="73"/>
      <c r="DZ46" s="73"/>
      <c r="EA46" s="73"/>
      <c r="EB46" s="73"/>
      <c r="EC46" s="73"/>
      <c r="ED46" s="73"/>
      <c r="EE46" s="73"/>
      <c r="EF46" s="73"/>
      <c r="EG46" s="73"/>
      <c r="EH46" s="73"/>
      <c r="EI46" s="73"/>
      <c r="EJ46" s="73"/>
      <c r="EK46" s="73"/>
      <c r="EL46" s="73"/>
      <c r="EM46" s="73"/>
      <c r="EN46" s="73"/>
      <c r="EO46" s="73"/>
      <c r="EP46" s="73"/>
      <c r="EQ46" s="73"/>
      <c r="ER46" s="73"/>
      <c r="ES46" s="73"/>
      <c r="ET46" s="73"/>
      <c r="EU46" s="73"/>
      <c r="EV46" s="73"/>
      <c r="EW46" s="73"/>
      <c r="EX46" s="73"/>
      <c r="EY46" s="73"/>
      <c r="EZ46" s="73"/>
      <c r="FA46" s="73"/>
      <c r="FB46" s="73"/>
      <c r="FC46" s="73"/>
      <c r="FD46" s="73"/>
      <c r="FE46" s="73"/>
      <c r="FF46" s="73"/>
      <c r="FG46" s="73"/>
      <c r="FH46" s="73"/>
      <c r="FI46" s="73"/>
      <c r="FJ46" s="73"/>
      <c r="FK46" s="73"/>
      <c r="FL46" s="73"/>
      <c r="FM46" s="73"/>
      <c r="FN46" s="73"/>
      <c r="FO46" s="73"/>
      <c r="FP46" s="73"/>
      <c r="FQ46" s="73"/>
      <c r="FR46" s="73"/>
      <c r="FS46" s="73"/>
      <c r="FT46" s="73"/>
      <c r="FU46" s="73"/>
      <c r="FV46" s="73"/>
      <c r="FW46" s="73"/>
      <c r="FX46" s="73"/>
      <c r="FY46" s="73"/>
      <c r="FZ46" s="73"/>
      <c r="GA46" s="73"/>
      <c r="GB46" s="73"/>
      <c r="GC46" s="73"/>
      <c r="GD46" s="73"/>
      <c r="GE46" s="73"/>
      <c r="GF46" s="73"/>
      <c r="GG46" s="73"/>
      <c r="GH46" s="73"/>
      <c r="GI46" s="73"/>
      <c r="GJ46" s="73"/>
      <c r="GK46" s="73"/>
      <c r="GL46" s="73"/>
      <c r="GM46" s="42"/>
      <c r="GN46" s="42"/>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38" customFormat="1" ht="21.6" customHeight="1" spans="1:256">
      <c r="A47" s="19" t="s">
        <v>791</v>
      </c>
      <c r="B47" s="19"/>
      <c r="C47" s="19"/>
      <c r="D47" s="20"/>
      <c r="E47" s="21"/>
      <c r="F47" s="22"/>
      <c r="G47" s="22"/>
      <c r="H47" s="36"/>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c r="EO47" s="69"/>
      <c r="EP47" s="69"/>
      <c r="EQ47" s="69"/>
      <c r="ER47" s="69"/>
      <c r="ES47" s="69"/>
      <c r="ET47" s="69"/>
      <c r="EU47" s="69"/>
      <c r="EV47" s="69"/>
      <c r="EW47" s="69"/>
      <c r="EX47" s="69"/>
      <c r="EY47" s="69"/>
      <c r="EZ47" s="69"/>
      <c r="FA47" s="69"/>
      <c r="FB47" s="69"/>
      <c r="FC47" s="69"/>
      <c r="FD47" s="69"/>
      <c r="FE47" s="69"/>
      <c r="FF47" s="69"/>
      <c r="FG47" s="69"/>
      <c r="FH47" s="69"/>
      <c r="FI47" s="69"/>
      <c r="FJ47" s="69"/>
      <c r="FK47" s="69"/>
      <c r="FL47" s="69"/>
      <c r="FM47" s="69"/>
      <c r="FN47" s="69"/>
      <c r="FO47" s="69"/>
      <c r="FP47" s="69"/>
      <c r="FQ47" s="69"/>
      <c r="FR47" s="69"/>
      <c r="FS47" s="69"/>
      <c r="FT47" s="69"/>
      <c r="FU47" s="69"/>
      <c r="FV47" s="69"/>
      <c r="FW47" s="69"/>
      <c r="FX47" s="69"/>
      <c r="FY47" s="69"/>
      <c r="FZ47" s="69"/>
      <c r="GA47" s="69"/>
      <c r="GB47" s="69"/>
      <c r="GC47" s="69"/>
      <c r="GD47" s="69"/>
      <c r="GE47" s="69"/>
      <c r="GF47" s="69"/>
      <c r="GG47" s="69"/>
      <c r="GH47" s="69"/>
      <c r="GI47" s="69"/>
      <c r="GJ47" s="69"/>
      <c r="GK47" s="69"/>
      <c r="GL47" s="69"/>
      <c r="GM47" s="69"/>
      <c r="GN47" s="69"/>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38" customFormat="1" ht="15.95" customHeight="1" spans="1:256">
      <c r="A48" s="23">
        <v>1</v>
      </c>
      <c r="B48" s="24" t="s">
        <v>184</v>
      </c>
      <c r="C48" s="25"/>
      <c r="D48" s="26" t="s">
        <v>185</v>
      </c>
      <c r="E48" s="27">
        <v>1</v>
      </c>
      <c r="F48" s="28"/>
      <c r="G48" s="28"/>
      <c r="H48" s="37"/>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4"/>
      <c r="AN48" s="74"/>
      <c r="AO48" s="74"/>
      <c r="AP48" s="74"/>
      <c r="AQ48" s="74"/>
      <c r="AR48" s="74"/>
      <c r="AS48" s="74"/>
      <c r="AT48" s="74"/>
      <c r="AU48" s="74"/>
      <c r="AV48" s="74"/>
      <c r="AW48" s="74"/>
      <c r="AX48" s="74"/>
      <c r="AY48" s="74"/>
      <c r="AZ48" s="74"/>
      <c r="BA48" s="74"/>
      <c r="BB48" s="74"/>
      <c r="BC48" s="74"/>
      <c r="BD48" s="74"/>
      <c r="BE48" s="74"/>
      <c r="BF48" s="74"/>
      <c r="BG48" s="74"/>
      <c r="BH48" s="74"/>
      <c r="BI48" s="74"/>
      <c r="BJ48" s="74"/>
      <c r="BK48" s="74"/>
      <c r="BL48" s="74"/>
      <c r="BM48" s="74"/>
      <c r="BN48" s="74"/>
      <c r="BO48" s="74"/>
      <c r="BP48" s="74"/>
      <c r="BQ48" s="74"/>
      <c r="BR48" s="74"/>
      <c r="BS48" s="74"/>
      <c r="BT48" s="74"/>
      <c r="BU48" s="74"/>
      <c r="BV48" s="74"/>
      <c r="BW48" s="74"/>
      <c r="BX48" s="74"/>
      <c r="BY48" s="74"/>
      <c r="BZ48" s="74"/>
      <c r="CA48" s="74"/>
      <c r="CB48" s="74"/>
      <c r="CC48" s="74"/>
      <c r="CD48" s="74"/>
      <c r="CE48" s="74"/>
      <c r="CF48" s="74"/>
      <c r="CG48" s="74"/>
      <c r="CH48" s="74"/>
      <c r="CI48" s="74"/>
      <c r="CJ48" s="74"/>
      <c r="CK48" s="74"/>
      <c r="CL48" s="74"/>
      <c r="CM48" s="74"/>
      <c r="CN48" s="74"/>
      <c r="CO48" s="74"/>
      <c r="CP48" s="74"/>
      <c r="CQ48" s="74"/>
      <c r="CR48" s="74"/>
      <c r="CS48" s="74"/>
      <c r="CT48" s="74"/>
      <c r="CU48" s="74"/>
      <c r="CV48" s="74"/>
      <c r="CW48" s="74"/>
      <c r="CX48" s="74"/>
      <c r="CY48" s="74"/>
      <c r="CZ48" s="74"/>
      <c r="DA48" s="74"/>
      <c r="DB48" s="74"/>
      <c r="DC48" s="74"/>
      <c r="DD48" s="74"/>
      <c r="DE48" s="74"/>
      <c r="DF48" s="74"/>
      <c r="DG48" s="74"/>
      <c r="DH48" s="74"/>
      <c r="DI48" s="74"/>
      <c r="DJ48" s="74"/>
      <c r="DK48" s="74"/>
      <c r="DL48" s="74"/>
      <c r="DM48" s="74"/>
      <c r="DN48" s="74"/>
      <c r="DO48" s="74"/>
      <c r="DP48" s="74"/>
      <c r="DQ48" s="74"/>
      <c r="DR48" s="74"/>
      <c r="DS48" s="74"/>
      <c r="DT48" s="74"/>
      <c r="DU48" s="74"/>
      <c r="DV48" s="74"/>
      <c r="DW48" s="74"/>
      <c r="DX48" s="74"/>
      <c r="DY48" s="74"/>
      <c r="DZ48" s="74"/>
      <c r="EA48" s="74"/>
      <c r="EB48" s="74"/>
      <c r="EC48" s="74"/>
      <c r="ED48" s="74"/>
      <c r="EE48" s="74"/>
      <c r="EF48" s="74"/>
      <c r="EG48" s="74"/>
      <c r="EH48" s="74"/>
      <c r="EI48" s="74"/>
      <c r="EJ48" s="74"/>
      <c r="EK48" s="74"/>
      <c r="EL48" s="74"/>
      <c r="EM48" s="74"/>
      <c r="EN48" s="74"/>
      <c r="EO48" s="74"/>
      <c r="EP48" s="74"/>
      <c r="EQ48" s="74"/>
      <c r="ER48" s="74"/>
      <c r="ES48" s="74"/>
      <c r="ET48" s="74"/>
      <c r="EU48" s="74"/>
      <c r="EV48" s="74"/>
      <c r="EW48" s="74"/>
      <c r="EX48" s="74"/>
      <c r="EY48" s="74"/>
      <c r="EZ48" s="74"/>
      <c r="FA48" s="74"/>
      <c r="FB48" s="74"/>
      <c r="FC48" s="74"/>
      <c r="FD48" s="74"/>
      <c r="FE48" s="74"/>
      <c r="FF48" s="74"/>
      <c r="FG48" s="74"/>
      <c r="FH48" s="74"/>
      <c r="FI48" s="74"/>
      <c r="FJ48" s="74"/>
      <c r="FK48" s="74"/>
      <c r="FL48" s="74"/>
      <c r="FM48" s="74"/>
      <c r="FN48" s="74"/>
      <c r="FO48" s="74"/>
      <c r="FP48" s="74"/>
      <c r="FQ48" s="74"/>
      <c r="FR48" s="74"/>
      <c r="FS48" s="74"/>
      <c r="FT48" s="74"/>
      <c r="FU48" s="74"/>
      <c r="FV48" s="74"/>
      <c r="FW48" s="74"/>
      <c r="FX48" s="74"/>
      <c r="FY48" s="74"/>
      <c r="FZ48" s="74"/>
      <c r="GA48" s="74"/>
      <c r="GB48" s="74"/>
      <c r="GC48" s="74"/>
      <c r="GD48" s="74"/>
      <c r="GE48" s="74"/>
      <c r="GF48" s="74"/>
      <c r="GG48" s="74"/>
      <c r="GH48" s="74"/>
      <c r="GI48" s="74"/>
      <c r="GJ48" s="74"/>
      <c r="GK48" s="74"/>
      <c r="GL48" s="74"/>
      <c r="GM48" s="74"/>
      <c r="GN48" s="74"/>
      <c r="GO48" s="74"/>
      <c r="GP48" s="41"/>
      <c r="GQ48" s="41"/>
      <c r="GR48" s="41"/>
      <c r="GS48" s="41"/>
      <c r="GT48" s="41"/>
      <c r="GU48" s="41"/>
      <c r="GV48" s="41"/>
      <c r="GW48" s="41"/>
      <c r="GX48" s="41"/>
      <c r="GY48" s="41"/>
      <c r="GZ48" s="41"/>
      <c r="HA48" s="41"/>
      <c r="HB48" s="41"/>
      <c r="HC48" s="41"/>
      <c r="HD48" s="41"/>
      <c r="HE48" s="41"/>
      <c r="HF48" s="41"/>
      <c r="HG48" s="41"/>
      <c r="HH48" s="41"/>
      <c r="HI48" s="41"/>
      <c r="HJ48" s="41"/>
      <c r="HK48" s="41"/>
      <c r="HL48" s="41"/>
      <c r="HM48" s="41"/>
      <c r="HN48" s="41"/>
      <c r="HO48" s="41"/>
      <c r="HP48" s="41"/>
      <c r="HQ48" s="41"/>
      <c r="HR48" s="41"/>
      <c r="HS48" s="41"/>
      <c r="HT48" s="41"/>
      <c r="HU48" s="41"/>
      <c r="HV48" s="41"/>
      <c r="HW48" s="41"/>
      <c r="HX48" s="41"/>
      <c r="HY48" s="41"/>
      <c r="HZ48" s="41"/>
      <c r="IA48" s="41"/>
      <c r="IB48" s="41"/>
      <c r="IC48" s="41"/>
      <c r="ID48" s="41"/>
      <c r="IE48" s="41"/>
      <c r="IF48" s="41"/>
      <c r="IG48" s="41"/>
      <c r="IH48" s="41"/>
      <c r="II48" s="41"/>
      <c r="IJ48" s="41"/>
      <c r="IK48" s="41"/>
      <c r="IL48" s="41"/>
      <c r="IM48" s="41"/>
      <c r="IN48" s="41"/>
      <c r="IO48" s="41"/>
      <c r="IP48" s="41"/>
      <c r="IQ48" s="41"/>
      <c r="IR48" s="41"/>
      <c r="IS48" s="41"/>
      <c r="IT48" s="41"/>
      <c r="IU48" s="41"/>
      <c r="IV48" s="41"/>
    </row>
    <row r="49" s="38" customFormat="1" ht="15.95" customHeight="1" spans="1:256">
      <c r="A49" s="23">
        <v>2</v>
      </c>
      <c r="B49" s="24" t="s">
        <v>186</v>
      </c>
      <c r="C49" s="25"/>
      <c r="D49" s="26" t="s">
        <v>185</v>
      </c>
      <c r="E49" s="27">
        <v>1</v>
      </c>
      <c r="F49" s="28"/>
      <c r="G49" s="28"/>
      <c r="H49" s="37"/>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c r="AJ49" s="74"/>
      <c r="AK49" s="74"/>
      <c r="AL49" s="74"/>
      <c r="AM49" s="74"/>
      <c r="AN49" s="74"/>
      <c r="AO49" s="74"/>
      <c r="AP49" s="74"/>
      <c r="AQ49" s="74"/>
      <c r="AR49" s="74"/>
      <c r="AS49" s="74"/>
      <c r="AT49" s="74"/>
      <c r="AU49" s="74"/>
      <c r="AV49" s="74"/>
      <c r="AW49" s="74"/>
      <c r="AX49" s="74"/>
      <c r="AY49" s="74"/>
      <c r="AZ49" s="74"/>
      <c r="BA49" s="74"/>
      <c r="BB49" s="74"/>
      <c r="BC49" s="74"/>
      <c r="BD49" s="74"/>
      <c r="BE49" s="74"/>
      <c r="BF49" s="74"/>
      <c r="BG49" s="74"/>
      <c r="BH49" s="74"/>
      <c r="BI49" s="74"/>
      <c r="BJ49" s="74"/>
      <c r="BK49" s="74"/>
      <c r="BL49" s="74"/>
      <c r="BM49" s="74"/>
      <c r="BN49" s="74"/>
      <c r="BO49" s="74"/>
      <c r="BP49" s="74"/>
      <c r="BQ49" s="74"/>
      <c r="BR49" s="74"/>
      <c r="BS49" s="74"/>
      <c r="BT49" s="74"/>
      <c r="BU49" s="74"/>
      <c r="BV49" s="74"/>
      <c r="BW49" s="74"/>
      <c r="BX49" s="74"/>
      <c r="BY49" s="74"/>
      <c r="BZ49" s="74"/>
      <c r="CA49" s="74"/>
      <c r="CB49" s="74"/>
      <c r="CC49" s="74"/>
      <c r="CD49" s="74"/>
      <c r="CE49" s="74"/>
      <c r="CF49" s="74"/>
      <c r="CG49" s="74"/>
      <c r="CH49" s="74"/>
      <c r="CI49" s="74"/>
      <c r="CJ49" s="74"/>
      <c r="CK49" s="74"/>
      <c r="CL49" s="74"/>
      <c r="CM49" s="74"/>
      <c r="CN49" s="74"/>
      <c r="CO49" s="74"/>
      <c r="CP49" s="74"/>
      <c r="CQ49" s="74"/>
      <c r="CR49" s="74"/>
      <c r="CS49" s="74"/>
      <c r="CT49" s="74"/>
      <c r="CU49" s="74"/>
      <c r="CV49" s="74"/>
      <c r="CW49" s="74"/>
      <c r="CX49" s="74"/>
      <c r="CY49" s="74"/>
      <c r="CZ49" s="74"/>
      <c r="DA49" s="74"/>
      <c r="DB49" s="74"/>
      <c r="DC49" s="74"/>
      <c r="DD49" s="74"/>
      <c r="DE49" s="74"/>
      <c r="DF49" s="74"/>
      <c r="DG49" s="74"/>
      <c r="DH49" s="74"/>
      <c r="DI49" s="74"/>
      <c r="DJ49" s="74"/>
      <c r="DK49" s="74"/>
      <c r="DL49" s="74"/>
      <c r="DM49" s="74"/>
      <c r="DN49" s="74"/>
      <c r="DO49" s="74"/>
      <c r="DP49" s="74"/>
      <c r="DQ49" s="74"/>
      <c r="DR49" s="74"/>
      <c r="DS49" s="74"/>
      <c r="DT49" s="74"/>
      <c r="DU49" s="74"/>
      <c r="DV49" s="74"/>
      <c r="DW49" s="74"/>
      <c r="DX49" s="74"/>
      <c r="DY49" s="74"/>
      <c r="DZ49" s="74"/>
      <c r="EA49" s="74"/>
      <c r="EB49" s="74"/>
      <c r="EC49" s="74"/>
      <c r="ED49" s="74"/>
      <c r="EE49" s="74"/>
      <c r="EF49" s="74"/>
      <c r="EG49" s="74"/>
      <c r="EH49" s="74"/>
      <c r="EI49" s="74"/>
      <c r="EJ49" s="74"/>
      <c r="EK49" s="74"/>
      <c r="EL49" s="74"/>
      <c r="EM49" s="74"/>
      <c r="EN49" s="74"/>
      <c r="EO49" s="74"/>
      <c r="EP49" s="74"/>
      <c r="EQ49" s="74"/>
      <c r="ER49" s="74"/>
      <c r="ES49" s="74"/>
      <c r="ET49" s="74"/>
      <c r="EU49" s="74"/>
      <c r="EV49" s="74"/>
      <c r="EW49" s="74"/>
      <c r="EX49" s="74"/>
      <c r="EY49" s="74"/>
      <c r="EZ49" s="74"/>
      <c r="FA49" s="74"/>
      <c r="FB49" s="74"/>
      <c r="FC49" s="74"/>
      <c r="FD49" s="74"/>
      <c r="FE49" s="74"/>
      <c r="FF49" s="74"/>
      <c r="FG49" s="74"/>
      <c r="FH49" s="74"/>
      <c r="FI49" s="74"/>
      <c r="FJ49" s="74"/>
      <c r="FK49" s="74"/>
      <c r="FL49" s="74"/>
      <c r="FM49" s="74"/>
      <c r="FN49" s="74"/>
      <c r="FO49" s="74"/>
      <c r="FP49" s="74"/>
      <c r="FQ49" s="74"/>
      <c r="FR49" s="74"/>
      <c r="FS49" s="74"/>
      <c r="FT49" s="74"/>
      <c r="FU49" s="74"/>
      <c r="FV49" s="74"/>
      <c r="FW49" s="74"/>
      <c r="FX49" s="74"/>
      <c r="FY49" s="74"/>
      <c r="FZ49" s="74"/>
      <c r="GA49" s="74"/>
      <c r="GB49" s="74"/>
      <c r="GC49" s="74"/>
      <c r="GD49" s="74"/>
      <c r="GE49" s="74"/>
      <c r="GF49" s="74"/>
      <c r="GG49" s="74"/>
      <c r="GH49" s="74"/>
      <c r="GI49" s="74"/>
      <c r="GJ49" s="74"/>
      <c r="GK49" s="74"/>
      <c r="GL49" s="74"/>
      <c r="GM49" s="74"/>
      <c r="GN49" s="74"/>
      <c r="GO49" s="74"/>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38" customFormat="1" ht="15.95" customHeight="1" spans="1:256">
      <c r="A50" s="23">
        <v>3</v>
      </c>
      <c r="B50" s="24" t="s">
        <v>349</v>
      </c>
      <c r="C50" s="29"/>
      <c r="D50" s="30" t="s">
        <v>185</v>
      </c>
      <c r="E50" s="27">
        <v>1</v>
      </c>
      <c r="F50" s="28"/>
      <c r="G50" s="28"/>
      <c r="H50" s="37"/>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c r="CV50" s="74"/>
      <c r="CW50" s="74"/>
      <c r="CX50" s="74"/>
      <c r="CY50" s="74"/>
      <c r="CZ50" s="74"/>
      <c r="DA50" s="74"/>
      <c r="DB50" s="74"/>
      <c r="DC50" s="74"/>
      <c r="DD50" s="74"/>
      <c r="DE50" s="74"/>
      <c r="DF50" s="74"/>
      <c r="DG50" s="74"/>
      <c r="DH50" s="74"/>
      <c r="DI50" s="74"/>
      <c r="DJ50" s="74"/>
      <c r="DK50" s="74"/>
      <c r="DL50" s="74"/>
      <c r="DM50" s="74"/>
      <c r="DN50" s="74"/>
      <c r="DO50" s="74"/>
      <c r="DP50" s="74"/>
      <c r="DQ50" s="74"/>
      <c r="DR50" s="74"/>
      <c r="DS50" s="74"/>
      <c r="DT50" s="74"/>
      <c r="DU50" s="74"/>
      <c r="DV50" s="74"/>
      <c r="DW50" s="74"/>
      <c r="DX50" s="74"/>
      <c r="DY50" s="74"/>
      <c r="DZ50" s="74"/>
      <c r="EA50" s="74"/>
      <c r="EB50" s="74"/>
      <c r="EC50" s="74"/>
      <c r="ED50" s="74"/>
      <c r="EE50" s="74"/>
      <c r="EF50" s="74"/>
      <c r="EG50" s="74"/>
      <c r="EH50" s="74"/>
      <c r="EI50" s="74"/>
      <c r="EJ50" s="74"/>
      <c r="EK50" s="74"/>
      <c r="EL50" s="74"/>
      <c r="EM50" s="74"/>
      <c r="EN50" s="74"/>
      <c r="EO50" s="74"/>
      <c r="EP50" s="74"/>
      <c r="EQ50" s="74"/>
      <c r="ER50" s="74"/>
      <c r="ES50" s="74"/>
      <c r="ET50" s="74"/>
      <c r="EU50" s="74"/>
      <c r="EV50" s="74"/>
      <c r="EW50" s="74"/>
      <c r="EX50" s="74"/>
      <c r="EY50" s="74"/>
      <c r="EZ50" s="74"/>
      <c r="FA50" s="74"/>
      <c r="FB50" s="74"/>
      <c r="FC50" s="74"/>
      <c r="FD50" s="74"/>
      <c r="FE50" s="74"/>
      <c r="FF50" s="74"/>
      <c r="FG50" s="74"/>
      <c r="FH50" s="74"/>
      <c r="FI50" s="74"/>
      <c r="FJ50" s="74"/>
      <c r="FK50" s="74"/>
      <c r="FL50" s="74"/>
      <c r="FM50" s="74"/>
      <c r="FN50" s="74"/>
      <c r="FO50" s="74"/>
      <c r="FP50" s="74"/>
      <c r="FQ50" s="74"/>
      <c r="FR50" s="74"/>
      <c r="FS50" s="74"/>
      <c r="FT50" s="74"/>
      <c r="FU50" s="74"/>
      <c r="FV50" s="74"/>
      <c r="FW50" s="74"/>
      <c r="FX50" s="74"/>
      <c r="FY50" s="74"/>
      <c r="FZ50" s="74"/>
      <c r="GA50" s="74"/>
      <c r="GB50" s="74"/>
      <c r="GC50" s="74"/>
      <c r="GD50" s="74"/>
      <c r="GE50" s="74"/>
      <c r="GF50" s="74"/>
      <c r="GG50" s="74"/>
      <c r="GH50" s="74"/>
      <c r="GI50" s="74"/>
      <c r="GJ50" s="74"/>
      <c r="GK50" s="74"/>
      <c r="GL50" s="74"/>
      <c r="GM50" s="74"/>
      <c r="GN50" s="74"/>
      <c r="GO50" s="74"/>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38" customFormat="1" ht="15.95" customHeight="1" spans="1:256">
      <c r="A51" s="23">
        <v>4</v>
      </c>
      <c r="B51" s="24" t="s">
        <v>792</v>
      </c>
      <c r="C51" s="29"/>
      <c r="D51" s="30" t="s">
        <v>185</v>
      </c>
      <c r="E51" s="27">
        <v>1</v>
      </c>
      <c r="F51" s="28"/>
      <c r="G51" s="28"/>
      <c r="H51" s="37"/>
      <c r="I51" s="74"/>
      <c r="J51" s="74"/>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74"/>
      <c r="AJ51" s="74"/>
      <c r="AK51" s="74"/>
      <c r="AL51" s="74"/>
      <c r="AM51" s="74"/>
      <c r="AN51" s="74"/>
      <c r="AO51" s="74"/>
      <c r="AP51" s="74"/>
      <c r="AQ51" s="74"/>
      <c r="AR51" s="74"/>
      <c r="AS51" s="74"/>
      <c r="AT51" s="74"/>
      <c r="AU51" s="74"/>
      <c r="AV51" s="74"/>
      <c r="AW51" s="74"/>
      <c r="AX51" s="74"/>
      <c r="AY51" s="74"/>
      <c r="AZ51" s="74"/>
      <c r="BA51" s="74"/>
      <c r="BB51" s="74"/>
      <c r="BC51" s="74"/>
      <c r="BD51" s="74"/>
      <c r="BE51" s="74"/>
      <c r="BF51" s="74"/>
      <c r="BG51" s="74"/>
      <c r="BH51" s="74"/>
      <c r="BI51" s="74"/>
      <c r="BJ51" s="74"/>
      <c r="BK51" s="74"/>
      <c r="BL51" s="74"/>
      <c r="BM51" s="74"/>
      <c r="BN51" s="74"/>
      <c r="BO51" s="74"/>
      <c r="BP51" s="74"/>
      <c r="BQ51" s="74"/>
      <c r="BR51" s="74"/>
      <c r="BS51" s="74"/>
      <c r="BT51" s="74"/>
      <c r="BU51" s="74"/>
      <c r="BV51" s="74"/>
      <c r="BW51" s="74"/>
      <c r="BX51" s="74"/>
      <c r="BY51" s="74"/>
      <c r="BZ51" s="74"/>
      <c r="CA51" s="74"/>
      <c r="CB51" s="74"/>
      <c r="CC51" s="74"/>
      <c r="CD51" s="74"/>
      <c r="CE51" s="74"/>
      <c r="CF51" s="74"/>
      <c r="CG51" s="74"/>
      <c r="CH51" s="74"/>
      <c r="CI51" s="74"/>
      <c r="CJ51" s="74"/>
      <c r="CK51" s="74"/>
      <c r="CL51" s="74"/>
      <c r="CM51" s="74"/>
      <c r="CN51" s="74"/>
      <c r="CO51" s="74"/>
      <c r="CP51" s="74"/>
      <c r="CQ51" s="74"/>
      <c r="CR51" s="74"/>
      <c r="CS51" s="74"/>
      <c r="CT51" s="74"/>
      <c r="CU51" s="74"/>
      <c r="CV51" s="74"/>
      <c r="CW51" s="74"/>
      <c r="CX51" s="74"/>
      <c r="CY51" s="74"/>
      <c r="CZ51" s="74"/>
      <c r="DA51" s="74"/>
      <c r="DB51" s="74"/>
      <c r="DC51" s="74"/>
      <c r="DD51" s="74"/>
      <c r="DE51" s="74"/>
      <c r="DF51" s="74"/>
      <c r="DG51" s="74"/>
      <c r="DH51" s="74"/>
      <c r="DI51" s="74"/>
      <c r="DJ51" s="74"/>
      <c r="DK51" s="74"/>
      <c r="DL51" s="74"/>
      <c r="DM51" s="74"/>
      <c r="DN51" s="74"/>
      <c r="DO51" s="74"/>
      <c r="DP51" s="74"/>
      <c r="DQ51" s="74"/>
      <c r="DR51" s="74"/>
      <c r="DS51" s="74"/>
      <c r="DT51" s="74"/>
      <c r="DU51" s="74"/>
      <c r="DV51" s="74"/>
      <c r="DW51" s="74"/>
      <c r="DX51" s="74"/>
      <c r="DY51" s="74"/>
      <c r="DZ51" s="74"/>
      <c r="EA51" s="74"/>
      <c r="EB51" s="74"/>
      <c r="EC51" s="74"/>
      <c r="ED51" s="74"/>
      <c r="EE51" s="74"/>
      <c r="EF51" s="74"/>
      <c r="EG51" s="74"/>
      <c r="EH51" s="74"/>
      <c r="EI51" s="74"/>
      <c r="EJ51" s="74"/>
      <c r="EK51" s="74"/>
      <c r="EL51" s="74"/>
      <c r="EM51" s="74"/>
      <c r="EN51" s="74"/>
      <c r="EO51" s="74"/>
      <c r="EP51" s="74"/>
      <c r="EQ51" s="74"/>
      <c r="ER51" s="74"/>
      <c r="ES51" s="74"/>
      <c r="ET51" s="74"/>
      <c r="EU51" s="74"/>
      <c r="EV51" s="74"/>
      <c r="EW51" s="74"/>
      <c r="EX51" s="74"/>
      <c r="EY51" s="74"/>
      <c r="EZ51" s="74"/>
      <c r="FA51" s="74"/>
      <c r="FB51" s="74"/>
      <c r="FC51" s="74"/>
      <c r="FD51" s="74"/>
      <c r="FE51" s="74"/>
      <c r="FF51" s="74"/>
      <c r="FG51" s="74"/>
      <c r="FH51" s="74"/>
      <c r="FI51" s="74"/>
      <c r="FJ51" s="74"/>
      <c r="FK51" s="74"/>
      <c r="FL51" s="74"/>
      <c r="FM51" s="74"/>
      <c r="FN51" s="74"/>
      <c r="FO51" s="74"/>
      <c r="FP51" s="74"/>
      <c r="FQ51" s="74"/>
      <c r="FR51" s="74"/>
      <c r="FS51" s="74"/>
      <c r="FT51" s="74"/>
      <c r="FU51" s="74"/>
      <c r="FV51" s="74"/>
      <c r="FW51" s="74"/>
      <c r="FX51" s="74"/>
      <c r="FY51" s="74"/>
      <c r="FZ51" s="74"/>
      <c r="GA51" s="74"/>
      <c r="GB51" s="74"/>
      <c r="GC51" s="74"/>
      <c r="GD51" s="74"/>
      <c r="GE51" s="74"/>
      <c r="GF51" s="74"/>
      <c r="GG51" s="74"/>
      <c r="GH51" s="74"/>
      <c r="GI51" s="74"/>
      <c r="GJ51" s="74"/>
      <c r="GK51" s="74"/>
      <c r="GL51" s="74"/>
      <c r="GM51" s="74"/>
      <c r="GN51" s="74"/>
      <c r="GO51" s="74"/>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38" customFormat="1" ht="15.95" customHeight="1" spans="1:256">
      <c r="A52" s="31" t="s">
        <v>189</v>
      </c>
      <c r="B52" s="31"/>
      <c r="C52" s="31"/>
      <c r="D52" s="32"/>
      <c r="E52" s="33"/>
      <c r="F52" s="34"/>
      <c r="G52" s="34"/>
      <c r="H52" s="32"/>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c r="DA52" s="71"/>
      <c r="DB52" s="71"/>
      <c r="DC52" s="71"/>
      <c r="DD52" s="71"/>
      <c r="DE52" s="71"/>
      <c r="DF52" s="71"/>
      <c r="DG52" s="71"/>
      <c r="DH52" s="71"/>
      <c r="DI52" s="71"/>
      <c r="DJ52" s="71"/>
      <c r="DK52" s="71"/>
      <c r="DL52" s="71"/>
      <c r="DM52" s="71"/>
      <c r="DN52" s="71"/>
      <c r="DO52" s="71"/>
      <c r="DP52" s="71"/>
      <c r="DQ52" s="71"/>
      <c r="DR52" s="71"/>
      <c r="DS52" s="71"/>
      <c r="DT52" s="71"/>
      <c r="DU52" s="71"/>
      <c r="DV52" s="71"/>
      <c r="DW52" s="71"/>
      <c r="DX52" s="71"/>
      <c r="DY52" s="71"/>
      <c r="DZ52" s="71"/>
      <c r="EA52" s="71"/>
      <c r="EB52" s="71"/>
      <c r="EC52" s="71"/>
      <c r="ED52" s="71"/>
      <c r="EE52" s="71"/>
      <c r="EF52" s="71"/>
      <c r="EG52" s="71"/>
      <c r="EH52" s="71"/>
      <c r="EI52" s="71"/>
      <c r="EJ52" s="71"/>
      <c r="EK52" s="71"/>
      <c r="EL52" s="71"/>
      <c r="EM52" s="71"/>
      <c r="EN52" s="71"/>
      <c r="EO52" s="71"/>
      <c r="EP52" s="71"/>
      <c r="EQ52" s="71"/>
      <c r="ER52" s="71"/>
      <c r="ES52" s="71"/>
      <c r="ET52" s="71"/>
      <c r="EU52" s="71"/>
      <c r="EV52" s="71"/>
      <c r="EW52" s="71"/>
      <c r="EX52" s="71"/>
      <c r="EY52" s="71"/>
      <c r="EZ52" s="71"/>
      <c r="FA52" s="71"/>
      <c r="FB52" s="71"/>
      <c r="FC52" s="71"/>
      <c r="FD52" s="71"/>
      <c r="FE52" s="71"/>
      <c r="FF52" s="71"/>
      <c r="FG52" s="71"/>
      <c r="FH52" s="71"/>
      <c r="FI52" s="71"/>
      <c r="FJ52" s="71"/>
      <c r="FK52" s="71"/>
      <c r="FL52" s="71"/>
      <c r="FM52" s="71"/>
      <c r="FN52" s="71"/>
      <c r="FO52" s="71"/>
      <c r="FP52" s="71"/>
      <c r="FQ52" s="71"/>
      <c r="FR52" s="71"/>
      <c r="FS52" s="71"/>
      <c r="FT52" s="71"/>
      <c r="FU52" s="71"/>
      <c r="FV52" s="71"/>
      <c r="FW52" s="71"/>
      <c r="FX52" s="71"/>
      <c r="FY52" s="71"/>
      <c r="FZ52" s="71"/>
      <c r="GA52" s="71"/>
      <c r="GB52" s="71"/>
      <c r="GC52" s="71"/>
      <c r="GD52" s="71"/>
      <c r="GE52" s="71"/>
      <c r="GF52" s="71"/>
      <c r="GG52" s="71"/>
      <c r="GH52" s="71"/>
      <c r="GI52" s="71"/>
      <c r="GJ52" s="71"/>
      <c r="GK52" s="71"/>
      <c r="GL52" s="71"/>
      <c r="GM52" s="71"/>
      <c r="GN52" s="71"/>
      <c r="GO52" s="7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38" customFormat="1" ht="15.95" customHeight="1" spans="1:256">
      <c r="A53" s="31" t="s">
        <v>190</v>
      </c>
      <c r="B53" s="31"/>
      <c r="C53" s="31"/>
      <c r="D53" s="32"/>
      <c r="E53" s="33"/>
      <c r="F53" s="34"/>
      <c r="G53" s="34"/>
      <c r="H53" s="32"/>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1"/>
      <c r="FV53" s="71"/>
      <c r="FW53" s="71"/>
      <c r="FX53" s="71"/>
      <c r="FY53" s="71"/>
      <c r="FZ53" s="71"/>
      <c r="GA53" s="71"/>
      <c r="GB53" s="71"/>
      <c r="GC53" s="71"/>
      <c r="GD53" s="71"/>
      <c r="GE53" s="71"/>
      <c r="GF53" s="71"/>
      <c r="GG53" s="71"/>
      <c r="GH53" s="71"/>
      <c r="GI53" s="71"/>
      <c r="GJ53" s="71"/>
      <c r="GK53" s="71"/>
      <c r="GL53" s="71"/>
      <c r="GM53" s="71"/>
      <c r="GN53" s="71"/>
      <c r="GO53" s="7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38" customFormat="1" ht="15.95" customHeight="1" spans="1:256">
      <c r="A54" s="31" t="s">
        <v>191</v>
      </c>
      <c r="B54" s="31"/>
      <c r="C54" s="31"/>
      <c r="D54" s="32"/>
      <c r="E54" s="33"/>
      <c r="F54" s="34"/>
      <c r="G54" s="34"/>
      <c r="H54" s="32"/>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1"/>
      <c r="FV54" s="71"/>
      <c r="FW54" s="71"/>
      <c r="FX54" s="71"/>
      <c r="FY54" s="71"/>
      <c r="FZ54" s="71"/>
      <c r="GA54" s="71"/>
      <c r="GB54" s="71"/>
      <c r="GC54" s="71"/>
      <c r="GD54" s="71"/>
      <c r="GE54" s="71"/>
      <c r="GF54" s="71"/>
      <c r="GG54" s="71"/>
      <c r="GH54" s="71"/>
      <c r="GI54" s="71"/>
      <c r="GJ54" s="71"/>
      <c r="GK54" s="71"/>
      <c r="GL54" s="71"/>
      <c r="GM54" s="71"/>
      <c r="GN54" s="71"/>
      <c r="GO54" s="7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38" customFormat="1" ht="14.25" spans="1:256">
      <c r="A55" s="65"/>
      <c r="B55" s="65"/>
      <c r="C55" s="65"/>
      <c r="D55" s="65"/>
      <c r="E55" s="65"/>
      <c r="F55" s="65"/>
      <c r="G55" s="65"/>
      <c r="H55" s="65"/>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c r="EO55" s="69"/>
      <c r="EP55" s="69"/>
      <c r="EQ55" s="69"/>
      <c r="ER55" s="69"/>
      <c r="ES55" s="69"/>
      <c r="ET55" s="69"/>
      <c r="EU55" s="69"/>
      <c r="EV55" s="69"/>
      <c r="EW55" s="69"/>
      <c r="EX55" s="69"/>
      <c r="EY55" s="69"/>
      <c r="EZ55" s="69"/>
      <c r="FA55" s="69"/>
      <c r="FB55" s="69"/>
      <c r="FC55" s="69"/>
      <c r="FD55" s="69"/>
      <c r="FE55" s="69"/>
      <c r="FF55" s="69"/>
      <c r="FG55" s="69"/>
      <c r="FH55" s="69"/>
      <c r="FI55" s="69"/>
      <c r="FJ55" s="69"/>
      <c r="FK55" s="69"/>
      <c r="FL55" s="69"/>
      <c r="FM55" s="69"/>
      <c r="FN55" s="69"/>
      <c r="FO55" s="69"/>
      <c r="FP55" s="69"/>
      <c r="FQ55" s="69"/>
      <c r="FR55" s="69"/>
      <c r="FS55" s="69"/>
      <c r="FT55" s="69"/>
      <c r="FU55" s="69"/>
      <c r="FV55" s="69"/>
      <c r="FW55" s="69"/>
      <c r="FX55" s="69"/>
      <c r="FY55" s="69"/>
      <c r="FZ55" s="69"/>
      <c r="GA55" s="69"/>
      <c r="GB55" s="69"/>
      <c r="GC55" s="69"/>
      <c r="GD55" s="69"/>
      <c r="GE55" s="69"/>
      <c r="GF55" s="69"/>
      <c r="GG55" s="69"/>
      <c r="GH55" s="69"/>
      <c r="GI55" s="69"/>
      <c r="GJ55" s="69"/>
      <c r="GK55" s="69"/>
      <c r="GL55" s="69"/>
      <c r="GM55" s="69"/>
      <c r="GN55" s="69"/>
      <c r="GO55" s="69"/>
      <c r="GP55" s="41"/>
      <c r="GQ55" s="41"/>
      <c r="GR55" s="41"/>
      <c r="GS55" s="41"/>
      <c r="GT55" s="41"/>
      <c r="GU55" s="41"/>
      <c r="GV55" s="41"/>
      <c r="GW55" s="41"/>
      <c r="GX55" s="41"/>
      <c r="GY55" s="41"/>
      <c r="GZ55" s="41"/>
      <c r="HA55" s="41"/>
      <c r="HB55" s="41"/>
      <c r="HC55" s="41"/>
      <c r="HD55" s="41"/>
      <c r="HE55" s="41"/>
      <c r="HF55" s="41"/>
      <c r="HG55" s="41"/>
      <c r="HH55" s="41"/>
      <c r="HI55" s="41"/>
      <c r="HJ55" s="41"/>
      <c r="HK55" s="41"/>
      <c r="HL55" s="41"/>
      <c r="HM55" s="41"/>
      <c r="HN55" s="41"/>
      <c r="HO55" s="41"/>
      <c r="HP55" s="41"/>
      <c r="HQ55" s="41"/>
      <c r="HR55" s="41"/>
      <c r="HS55" s="41"/>
      <c r="HT55" s="41"/>
      <c r="HU55" s="41"/>
      <c r="HV55" s="41"/>
      <c r="HW55" s="41"/>
      <c r="HX55" s="41"/>
      <c r="HY55" s="41"/>
      <c r="HZ55" s="41"/>
      <c r="IA55" s="41"/>
      <c r="IB55" s="41"/>
      <c r="IC55" s="41"/>
      <c r="ID55" s="41"/>
      <c r="IE55" s="41"/>
      <c r="IF55" s="41"/>
      <c r="IG55" s="41"/>
      <c r="IH55" s="41"/>
      <c r="II55" s="41"/>
      <c r="IJ55" s="41"/>
      <c r="IK55" s="41"/>
      <c r="IL55" s="41"/>
      <c r="IM55" s="41"/>
      <c r="IN55" s="41"/>
      <c r="IO55" s="41"/>
      <c r="IP55" s="41"/>
      <c r="IQ55" s="41"/>
      <c r="IR55" s="41"/>
      <c r="IS55" s="41"/>
      <c r="IT55" s="41"/>
      <c r="IU55" s="41"/>
      <c r="IV55" s="41"/>
    </row>
  </sheetData>
  <mergeCells count="12">
    <mergeCell ref="A1:H1"/>
    <mergeCell ref="A2:E2"/>
    <mergeCell ref="G2:H2"/>
    <mergeCell ref="A4:C4"/>
    <mergeCell ref="A21:C21"/>
    <mergeCell ref="A38:C38"/>
    <mergeCell ref="D46:F46"/>
    <mergeCell ref="A47:C47"/>
    <mergeCell ref="A52:C52"/>
    <mergeCell ref="A53:C53"/>
    <mergeCell ref="A54:C54"/>
    <mergeCell ref="A55:H55"/>
  </mergeCells>
  <pageMargins left="0.751388888888889" right="0.751388888888889" top="1" bottom="1" header="0.5" footer="0.5"/>
  <pageSetup paperSize="9" scale="86" orientation="portrait"/>
  <headerFooter>
    <oddFooter>&amp;C第 &amp;P 页，共 &amp;N 页</oddFooter>
  </headerFooter>
  <colBreaks count="1" manualBreakCount="1">
    <brk id="8" max="1048575"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I31"/>
  <sheetViews>
    <sheetView tabSelected="1" topLeftCell="A19" workbookViewId="0">
      <selection activeCell="L38" sqref="L38"/>
    </sheetView>
  </sheetViews>
  <sheetFormatPr defaultColWidth="9" defaultRowHeight="13.5"/>
  <sheetData>
    <row r="1" ht="20.25" spans="1:9">
      <c r="A1" s="1" t="s">
        <v>850</v>
      </c>
      <c r="B1" s="2"/>
      <c r="C1" s="3"/>
      <c r="D1" s="4"/>
      <c r="E1" s="5"/>
      <c r="F1" s="6"/>
      <c r="G1" s="6"/>
      <c r="H1" s="6"/>
      <c r="I1" s="1"/>
    </row>
    <row r="2" spans="1:9">
      <c r="A2" s="7" t="s">
        <v>1</v>
      </c>
      <c r="B2" s="7"/>
      <c r="C2" s="7"/>
      <c r="D2" s="7"/>
      <c r="E2" s="8"/>
      <c r="F2" s="9" t="s">
        <v>195</v>
      </c>
      <c r="G2" s="9"/>
      <c r="H2" s="9"/>
      <c r="I2" s="9"/>
    </row>
    <row r="3" spans="1:9">
      <c r="A3" s="10" t="s">
        <v>3</v>
      </c>
      <c r="B3" s="10" t="s">
        <v>4</v>
      </c>
      <c r="C3" s="10" t="s">
        <v>196</v>
      </c>
      <c r="D3" s="10" t="s">
        <v>6</v>
      </c>
      <c r="E3" s="11" t="s">
        <v>7</v>
      </c>
      <c r="F3" s="12" t="s">
        <v>8</v>
      </c>
      <c r="G3" s="12" t="s">
        <v>851</v>
      </c>
      <c r="H3" s="12" t="s">
        <v>9</v>
      </c>
      <c r="I3" s="10" t="s">
        <v>197</v>
      </c>
    </row>
    <row r="4" ht="409.5" spans="1:9">
      <c r="A4" s="10">
        <v>1</v>
      </c>
      <c r="B4" s="10" t="s">
        <v>852</v>
      </c>
      <c r="C4" s="10" t="s">
        <v>853</v>
      </c>
      <c r="D4" s="10" t="s">
        <v>741</v>
      </c>
      <c r="E4" s="10">
        <v>400</v>
      </c>
      <c r="F4" s="13"/>
      <c r="G4" s="13"/>
      <c r="H4" s="13"/>
      <c r="I4" s="13"/>
    </row>
    <row r="5" ht="264" spans="1:9">
      <c r="A5" s="10">
        <v>2</v>
      </c>
      <c r="B5" s="10" t="s">
        <v>854</v>
      </c>
      <c r="C5" s="10" t="s">
        <v>855</v>
      </c>
      <c r="D5" s="10" t="s">
        <v>741</v>
      </c>
      <c r="E5" s="10">
        <v>1000</v>
      </c>
      <c r="F5" s="13"/>
      <c r="G5" s="13"/>
      <c r="H5" s="13"/>
      <c r="I5" s="13"/>
    </row>
    <row r="6" ht="409.5" spans="1:9">
      <c r="A6" s="10">
        <v>3</v>
      </c>
      <c r="B6" s="10" t="s">
        <v>856</v>
      </c>
      <c r="C6" s="10" t="s">
        <v>857</v>
      </c>
      <c r="D6" s="10" t="s">
        <v>741</v>
      </c>
      <c r="E6" s="10">
        <v>300</v>
      </c>
      <c r="F6" s="13"/>
      <c r="G6" s="13"/>
      <c r="H6" s="13"/>
      <c r="I6" s="13"/>
    </row>
    <row r="7" ht="84" spans="1:9">
      <c r="A7" s="10">
        <v>4</v>
      </c>
      <c r="B7" s="10" t="s">
        <v>858</v>
      </c>
      <c r="C7" s="10" t="s">
        <v>859</v>
      </c>
      <c r="D7" s="10" t="s">
        <v>61</v>
      </c>
      <c r="E7" s="10">
        <v>50</v>
      </c>
      <c r="F7" s="13"/>
      <c r="G7" s="13"/>
      <c r="H7" s="13"/>
      <c r="I7" s="13"/>
    </row>
    <row r="8" ht="144" spans="1:9">
      <c r="A8" s="10">
        <v>5</v>
      </c>
      <c r="B8" s="10" t="s">
        <v>860</v>
      </c>
      <c r="C8" s="10" t="s">
        <v>861</v>
      </c>
      <c r="D8" s="10" t="s">
        <v>61</v>
      </c>
      <c r="E8" s="10">
        <v>50</v>
      </c>
      <c r="F8" s="13"/>
      <c r="G8" s="13"/>
      <c r="H8" s="13"/>
      <c r="I8" s="13"/>
    </row>
    <row r="9" ht="240" spans="1:9">
      <c r="A9" s="10">
        <v>6</v>
      </c>
      <c r="B9" s="10" t="s">
        <v>862</v>
      </c>
      <c r="C9" s="10" t="s">
        <v>863</v>
      </c>
      <c r="D9" s="10" t="s">
        <v>61</v>
      </c>
      <c r="E9" s="10">
        <v>10</v>
      </c>
      <c r="F9" s="13"/>
      <c r="G9" s="13"/>
      <c r="H9" s="13"/>
      <c r="I9" s="13"/>
    </row>
    <row r="10" ht="240" spans="1:9">
      <c r="A10" s="10">
        <v>7</v>
      </c>
      <c r="B10" s="10" t="s">
        <v>864</v>
      </c>
      <c r="C10" s="10" t="s">
        <v>863</v>
      </c>
      <c r="D10" s="10" t="s">
        <v>61</v>
      </c>
      <c r="E10" s="10">
        <v>10</v>
      </c>
      <c r="F10" s="13"/>
      <c r="G10" s="13"/>
      <c r="H10" s="13"/>
      <c r="I10" s="13"/>
    </row>
    <row r="11" ht="324" spans="1:9">
      <c r="A11" s="10">
        <v>8</v>
      </c>
      <c r="B11" s="10" t="s">
        <v>865</v>
      </c>
      <c r="C11" s="10" t="s">
        <v>866</v>
      </c>
      <c r="D11" s="10" t="s">
        <v>867</v>
      </c>
      <c r="E11" s="10">
        <v>60</v>
      </c>
      <c r="F11" s="13"/>
      <c r="G11" s="13"/>
      <c r="H11" s="13"/>
      <c r="I11" s="13"/>
    </row>
    <row r="12" ht="409.5" spans="1:9">
      <c r="A12" s="10">
        <v>9</v>
      </c>
      <c r="B12" s="10" t="s">
        <v>868</v>
      </c>
      <c r="C12" s="10" t="s">
        <v>869</v>
      </c>
      <c r="D12" s="10" t="s">
        <v>23</v>
      </c>
      <c r="E12" s="10">
        <v>2</v>
      </c>
      <c r="F12" s="13"/>
      <c r="G12" s="13"/>
      <c r="H12" s="13"/>
      <c r="I12" s="13"/>
    </row>
    <row r="13" spans="1:9">
      <c r="A13" s="10">
        <v>10</v>
      </c>
      <c r="B13" s="10" t="s">
        <v>870</v>
      </c>
      <c r="C13" s="10"/>
      <c r="D13" s="10" t="s">
        <v>417</v>
      </c>
      <c r="E13" s="10">
        <v>100</v>
      </c>
      <c r="F13" s="13"/>
      <c r="G13" s="13"/>
      <c r="H13" s="13"/>
      <c r="I13" s="13"/>
    </row>
    <row r="14" spans="1:9">
      <c r="A14" s="10">
        <v>11</v>
      </c>
      <c r="B14" s="10" t="s">
        <v>871</v>
      </c>
      <c r="C14" s="10"/>
      <c r="D14" s="10" t="s">
        <v>23</v>
      </c>
      <c r="E14" s="10">
        <v>1</v>
      </c>
      <c r="F14" s="13"/>
      <c r="G14" s="13"/>
      <c r="H14" s="13"/>
      <c r="I14" s="13"/>
    </row>
    <row r="15" spans="1:9">
      <c r="A15" s="10">
        <v>12</v>
      </c>
      <c r="B15" s="10" t="s">
        <v>872</v>
      </c>
      <c r="C15" s="10"/>
      <c r="D15" s="10" t="s">
        <v>417</v>
      </c>
      <c r="E15" s="10">
        <v>100</v>
      </c>
      <c r="F15" s="13"/>
      <c r="G15" s="13"/>
      <c r="H15" s="13"/>
      <c r="I15" s="13"/>
    </row>
    <row r="16" spans="1:9">
      <c r="A16" s="10">
        <v>13</v>
      </c>
      <c r="B16" s="10" t="s">
        <v>873</v>
      </c>
      <c r="C16" s="10"/>
      <c r="D16" s="10" t="s">
        <v>23</v>
      </c>
      <c r="E16" s="10">
        <v>1</v>
      </c>
      <c r="F16" s="13"/>
      <c r="G16" s="13"/>
      <c r="H16" s="13"/>
      <c r="I16" s="13"/>
    </row>
    <row r="17" ht="180" spans="1:9">
      <c r="A17" s="10">
        <v>14</v>
      </c>
      <c r="B17" s="10" t="s">
        <v>590</v>
      </c>
      <c r="C17" s="10" t="s">
        <v>874</v>
      </c>
      <c r="D17" s="10" t="s">
        <v>16</v>
      </c>
      <c r="E17" s="10">
        <v>70</v>
      </c>
      <c r="F17" s="13"/>
      <c r="G17" s="13"/>
      <c r="H17" s="13"/>
      <c r="I17" s="13"/>
    </row>
    <row r="18" ht="24" spans="1:9">
      <c r="A18" s="10">
        <v>15</v>
      </c>
      <c r="B18" s="10" t="s">
        <v>875</v>
      </c>
      <c r="C18" s="10"/>
      <c r="D18" s="10" t="s">
        <v>867</v>
      </c>
      <c r="E18" s="10">
        <v>80</v>
      </c>
      <c r="F18" s="13"/>
      <c r="G18" s="13"/>
      <c r="H18" s="13"/>
      <c r="I18" s="13"/>
    </row>
    <row r="19" ht="48" spans="1:9">
      <c r="A19" s="10">
        <v>16</v>
      </c>
      <c r="B19" s="10" t="s">
        <v>876</v>
      </c>
      <c r="C19" s="10" t="s">
        <v>877</v>
      </c>
      <c r="D19" s="10" t="s">
        <v>878</v>
      </c>
      <c r="E19" s="10">
        <v>10</v>
      </c>
      <c r="F19" s="13"/>
      <c r="G19" s="13"/>
      <c r="H19" s="13"/>
      <c r="I19" s="13"/>
    </row>
    <row r="20" ht="48" spans="1:9">
      <c r="A20" s="10">
        <v>17</v>
      </c>
      <c r="B20" s="10" t="s">
        <v>879</v>
      </c>
      <c r="C20" s="10" t="s">
        <v>880</v>
      </c>
      <c r="D20" s="10" t="s">
        <v>878</v>
      </c>
      <c r="E20" s="10">
        <v>10</v>
      </c>
      <c r="F20" s="13"/>
      <c r="G20" s="13"/>
      <c r="H20" s="13"/>
      <c r="I20" s="13"/>
    </row>
    <row r="21" ht="36" spans="1:9">
      <c r="A21" s="10">
        <v>18</v>
      </c>
      <c r="B21" s="10" t="s">
        <v>881</v>
      </c>
      <c r="C21" s="10" t="s">
        <v>882</v>
      </c>
      <c r="D21" s="10" t="s">
        <v>883</v>
      </c>
      <c r="E21" s="10">
        <v>1</v>
      </c>
      <c r="F21" s="13"/>
      <c r="G21" s="13"/>
      <c r="H21" s="13"/>
      <c r="I21" s="13"/>
    </row>
    <row r="22" ht="24" spans="1:9">
      <c r="A22" s="10">
        <v>19</v>
      </c>
      <c r="B22" s="10" t="s">
        <v>884</v>
      </c>
      <c r="C22" s="10" t="s">
        <v>885</v>
      </c>
      <c r="D22" s="10" t="s">
        <v>867</v>
      </c>
      <c r="E22" s="10">
        <v>10</v>
      </c>
      <c r="F22" s="13"/>
      <c r="G22" s="13"/>
      <c r="H22" s="13"/>
      <c r="I22" s="13"/>
    </row>
    <row r="23" spans="1:9">
      <c r="A23" s="14"/>
      <c r="B23" s="15"/>
      <c r="C23" s="15"/>
      <c r="D23" s="16" t="s">
        <v>347</v>
      </c>
      <c r="E23" s="17"/>
      <c r="F23" s="18"/>
      <c r="G23" s="18"/>
      <c r="H23" s="18" t="e">
        <f>SUM(#REF!)</f>
        <v>#REF!</v>
      </c>
      <c r="I23" s="35"/>
    </row>
    <row r="24" spans="1:9">
      <c r="A24" s="19" t="s">
        <v>791</v>
      </c>
      <c r="B24" s="19"/>
      <c r="C24" s="19"/>
      <c r="D24" s="20"/>
      <c r="E24" s="21"/>
      <c r="F24" s="22"/>
      <c r="G24" s="22"/>
      <c r="H24" s="22"/>
      <c r="I24" s="36"/>
    </row>
    <row r="25" spans="1:9">
      <c r="A25" s="23">
        <v>1</v>
      </c>
      <c r="B25" s="24" t="s">
        <v>184</v>
      </c>
      <c r="C25" s="25"/>
      <c r="D25" s="26" t="s">
        <v>185</v>
      </c>
      <c r="E25" s="27">
        <v>1</v>
      </c>
      <c r="F25" s="28"/>
      <c r="G25" s="28"/>
      <c r="H25" s="28"/>
      <c r="I25" s="37"/>
    </row>
    <row r="26" ht="24" spans="1:9">
      <c r="A26" s="23">
        <v>2</v>
      </c>
      <c r="B26" s="24" t="s">
        <v>186</v>
      </c>
      <c r="C26" s="25"/>
      <c r="D26" s="26" t="s">
        <v>185</v>
      </c>
      <c r="E26" s="27">
        <v>1</v>
      </c>
      <c r="F26" s="28"/>
      <c r="G26" s="28"/>
      <c r="H26" s="28"/>
      <c r="I26" s="37"/>
    </row>
    <row r="27" ht="24" spans="1:9">
      <c r="A27" s="23">
        <v>3</v>
      </c>
      <c r="B27" s="24" t="s">
        <v>349</v>
      </c>
      <c r="C27" s="29"/>
      <c r="D27" s="30" t="s">
        <v>185</v>
      </c>
      <c r="E27" s="27">
        <v>1</v>
      </c>
      <c r="F27" s="28"/>
      <c r="G27" s="28"/>
      <c r="H27" s="28"/>
      <c r="I27" s="37"/>
    </row>
    <row r="28" spans="1:9">
      <c r="A28" s="23">
        <v>4</v>
      </c>
      <c r="B28" s="24" t="s">
        <v>792</v>
      </c>
      <c r="C28" s="29"/>
      <c r="D28" s="30" t="s">
        <v>185</v>
      </c>
      <c r="E28" s="27">
        <v>1</v>
      </c>
      <c r="F28" s="28"/>
      <c r="G28" s="28"/>
      <c r="H28" s="28"/>
      <c r="I28" s="37"/>
    </row>
    <row r="29" spans="1:9">
      <c r="A29" s="31" t="s">
        <v>189</v>
      </c>
      <c r="B29" s="31"/>
      <c r="C29" s="31"/>
      <c r="D29" s="32"/>
      <c r="E29" s="33"/>
      <c r="F29" s="34"/>
      <c r="G29" s="34"/>
      <c r="H29" s="34"/>
      <c r="I29" s="32"/>
    </row>
    <row r="30" spans="1:9">
      <c r="A30" s="31" t="s">
        <v>190</v>
      </c>
      <c r="B30" s="31"/>
      <c r="C30" s="31"/>
      <c r="D30" s="32"/>
      <c r="E30" s="33"/>
      <c r="F30" s="34"/>
      <c r="G30" s="34"/>
      <c r="H30" s="34"/>
      <c r="I30" s="32"/>
    </row>
    <row r="31" spans="1:9">
      <c r="A31" s="31" t="s">
        <v>191</v>
      </c>
      <c r="B31" s="31"/>
      <c r="C31" s="31"/>
      <c r="D31" s="32"/>
      <c r="E31" s="33"/>
      <c r="F31" s="34"/>
      <c r="G31" s="34"/>
      <c r="H31" s="34"/>
      <c r="I31" s="32"/>
    </row>
  </sheetData>
  <mergeCells count="8">
    <mergeCell ref="A1:I1"/>
    <mergeCell ref="A2:E2"/>
    <mergeCell ref="F2:I2"/>
    <mergeCell ref="D23:F23"/>
    <mergeCell ref="A24:C24"/>
    <mergeCell ref="A29:C29"/>
    <mergeCell ref="A30:C30"/>
    <mergeCell ref="A31:C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家具</vt:lpstr>
      <vt:lpstr>装修</vt:lpstr>
      <vt:lpstr>给排水</vt:lpstr>
      <vt:lpstr>电气</vt:lpstr>
      <vt:lpstr>UPS电池</vt:lpstr>
      <vt:lpstr>气路 </vt:lpstr>
      <vt:lpstr>暖通自控</vt:lpstr>
      <vt:lpstr>弱电</vt:lpstr>
      <vt:lpstr>微生物净化</vt:lpstr>
      <vt:lpstr>舒适空调</vt:lpstr>
      <vt:lpstr>办公区域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tingting</cp:lastModifiedBy>
  <dcterms:created xsi:type="dcterms:W3CDTF">2025-04-18T07:59:00Z</dcterms:created>
  <dcterms:modified xsi:type="dcterms:W3CDTF">2025-07-10T00:28:28Z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265C19DD3A4946F7B9DAAA73ED76CB9D_13</vt:lpwstr>
  </property>
  <property fmtid="{D5CDD505-2E9C-101B-9397-08002B2CF9AE}" pid="3" name="KSOProductBuildVer">
    <vt:lpwstr>2052-12.1.0.21915</vt:lpwstr>
  </property>
</Properties>
</file>